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5440" windowHeight="15840"/>
  </bookViews>
  <sheets>
    <sheet name="2023" sheetId="4" r:id="rId1"/>
    <sheet name="2022" sheetId="3" r:id="rId2"/>
    <sheet name="2020" sheetId="2" r:id="rId3"/>
  </sheets>
  <definedNames>
    <definedName name="_xlnm.Print_Area" localSheetId="1">'2022'!$A$1:$J$105</definedName>
  </definedNames>
  <calcPr calcId="125725"/>
</workbook>
</file>

<file path=xl/calcChain.xml><?xml version="1.0" encoding="utf-8"?>
<calcChain xmlns="http://schemas.openxmlformats.org/spreadsheetml/2006/main">
  <c r="H175" i="4"/>
  <c r="H174"/>
  <c r="H14"/>
  <c r="H15"/>
  <c r="H64"/>
  <c r="H65"/>
  <c r="H39"/>
  <c r="H40"/>
  <c r="H54"/>
  <c r="H55"/>
  <c r="H24"/>
  <c r="H25"/>
  <c r="H49"/>
  <c r="H50"/>
  <c r="H99"/>
  <c r="H100"/>
  <c r="H44"/>
  <c r="H45"/>
  <c r="H4"/>
  <c r="H5"/>
  <c r="H74"/>
  <c r="H75"/>
  <c r="H84"/>
  <c r="H85"/>
  <c r="H29"/>
  <c r="H30"/>
  <c r="H109"/>
  <c r="H110"/>
  <c r="H124"/>
  <c r="H125"/>
  <c r="H79"/>
  <c r="H80"/>
  <c r="H119"/>
  <c r="I119" s="1"/>
  <c r="H120"/>
  <c r="H89"/>
  <c r="H90"/>
  <c r="H59"/>
  <c r="H60"/>
  <c r="H114"/>
  <c r="H115"/>
  <c r="H134"/>
  <c r="I134" s="1"/>
  <c r="H135"/>
  <c r="H144"/>
  <c r="H145"/>
  <c r="H164"/>
  <c r="H165"/>
  <c r="H104"/>
  <c r="H105"/>
  <c r="H94"/>
  <c r="I94" s="1"/>
  <c r="H95"/>
  <c r="H129"/>
  <c r="H130"/>
  <c r="H159"/>
  <c r="H160"/>
  <c r="H154"/>
  <c r="H155"/>
  <c r="H69"/>
  <c r="I69" s="1"/>
  <c r="H70"/>
  <c r="H139"/>
  <c r="H140"/>
  <c r="H149"/>
  <c r="H150"/>
  <c r="H169"/>
  <c r="H170"/>
  <c r="H34"/>
  <c r="I34" s="1"/>
  <c r="H35"/>
  <c r="H19"/>
  <c r="H20"/>
  <c r="H10"/>
  <c r="H9"/>
  <c r="H14" i="3"/>
  <c r="H15"/>
  <c r="H9"/>
  <c r="H10"/>
  <c r="H4"/>
  <c r="H5"/>
  <c r="H29"/>
  <c r="H30"/>
  <c r="H89"/>
  <c r="H90"/>
  <c r="H84"/>
  <c r="H85"/>
  <c r="H64"/>
  <c r="H65"/>
  <c r="H19"/>
  <c r="H20"/>
  <c r="H49"/>
  <c r="H50"/>
  <c r="H54"/>
  <c r="H55"/>
  <c r="H79"/>
  <c r="H80"/>
  <c r="H24"/>
  <c r="H25"/>
  <c r="H59"/>
  <c r="H60"/>
  <c r="H39"/>
  <c r="H40"/>
  <c r="H94"/>
  <c r="H95"/>
  <c r="H69"/>
  <c r="H70"/>
  <c r="H44"/>
  <c r="H45"/>
  <c r="H74"/>
  <c r="H75"/>
  <c r="H99"/>
  <c r="H100"/>
  <c r="H104"/>
  <c r="H105"/>
  <c r="H35"/>
  <c r="H34"/>
  <c r="H14" i="2"/>
  <c r="H15"/>
  <c r="H19"/>
  <c r="H20"/>
  <c r="H39"/>
  <c r="H40"/>
  <c r="H59"/>
  <c r="H60"/>
  <c r="H89"/>
  <c r="H90"/>
  <c r="H34"/>
  <c r="H35"/>
  <c r="H29"/>
  <c r="H30"/>
  <c r="H4"/>
  <c r="H5"/>
  <c r="H79"/>
  <c r="H80"/>
  <c r="H114"/>
  <c r="H115"/>
  <c r="H24"/>
  <c r="H25"/>
  <c r="H69"/>
  <c r="H70"/>
  <c r="H124"/>
  <c r="H125"/>
  <c r="H104"/>
  <c r="H105"/>
  <c r="H44"/>
  <c r="H45"/>
  <c r="H64"/>
  <c r="H65"/>
  <c r="H144"/>
  <c r="H145"/>
  <c r="H54"/>
  <c r="H55"/>
  <c r="H99"/>
  <c r="H100"/>
  <c r="H109"/>
  <c r="H110"/>
  <c r="H74"/>
  <c r="H75"/>
  <c r="H94"/>
  <c r="H95"/>
  <c r="H139"/>
  <c r="H140"/>
  <c r="H84"/>
  <c r="H85"/>
  <c r="H49"/>
  <c r="H50"/>
  <c r="H149"/>
  <c r="H150"/>
  <c r="H154"/>
  <c r="H155"/>
  <c r="H129"/>
  <c r="H130"/>
  <c r="H134"/>
  <c r="H135"/>
  <c r="H119"/>
  <c r="H120"/>
  <c r="H10"/>
  <c r="H9"/>
  <c r="I149" i="4" l="1"/>
  <c r="I164"/>
  <c r="I74"/>
  <c r="I49"/>
  <c r="I59"/>
  <c r="I124"/>
  <c r="I159"/>
  <c r="I64"/>
  <c r="I139"/>
  <c r="I129"/>
  <c r="I144"/>
  <c r="I19"/>
  <c r="I89"/>
  <c r="I109"/>
  <c r="I4"/>
  <c r="I24"/>
  <c r="I14"/>
  <c r="I154"/>
  <c r="I39"/>
  <c r="I169"/>
  <c r="I79"/>
  <c r="I114"/>
  <c r="I84"/>
  <c r="I104"/>
  <c r="I99"/>
  <c r="I174"/>
  <c r="I29"/>
  <c r="I44"/>
  <c r="I54"/>
  <c r="I9"/>
  <c r="I64" i="3"/>
  <c r="I4"/>
  <c r="I79"/>
  <c r="I94"/>
  <c r="I9"/>
  <c r="I99"/>
  <c r="I69"/>
  <c r="I19"/>
  <c r="I44"/>
  <c r="I49"/>
  <c r="I14"/>
  <c r="I84"/>
  <c r="I34"/>
  <c r="I59"/>
  <c r="I89"/>
  <c r="I39"/>
  <c r="I104"/>
  <c r="I24"/>
  <c r="I29"/>
  <c r="I54"/>
  <c r="I74"/>
  <c r="I154" i="2"/>
  <c r="I49"/>
  <c r="I109"/>
  <c r="I54"/>
  <c r="I124"/>
  <c r="I79"/>
  <c r="I29"/>
  <c r="I89"/>
  <c r="I14"/>
  <c r="I69"/>
  <c r="I129"/>
  <c r="I84"/>
  <c r="I104"/>
  <c r="I9"/>
  <c r="I134"/>
  <c r="I119"/>
  <c r="I99"/>
  <c r="I44"/>
  <c r="I24"/>
  <c r="I74"/>
  <c r="I34"/>
  <c r="I4"/>
  <c r="I149"/>
  <c r="I94"/>
  <c r="I64"/>
  <c r="I59"/>
  <c r="I19"/>
  <c r="I144"/>
  <c r="I114"/>
  <c r="I39"/>
  <c r="I139"/>
</calcChain>
</file>

<file path=xl/sharedStrings.xml><?xml version="1.0" encoding="utf-8"?>
<sst xmlns="http://schemas.openxmlformats.org/spreadsheetml/2006/main" count="610" uniqueCount="444">
  <si>
    <t>KOVÁČIK Peter</t>
  </si>
  <si>
    <t>PALČO Pavol</t>
  </si>
  <si>
    <t>Gymnázium Martina Hattalu Trstená</t>
  </si>
  <si>
    <t>MATUŠEK Boris</t>
  </si>
  <si>
    <t>GERÉNYI Štefan</t>
  </si>
  <si>
    <t>ŠAVELOVÁ Marcela</t>
  </si>
  <si>
    <t>ČISÁROVÁ Slavomíra</t>
  </si>
  <si>
    <t>KRAFČÍK Ján</t>
  </si>
  <si>
    <t>TRÉGER Vlastimír</t>
  </si>
  <si>
    <t>SOŠ elektrotechnická, Celiny 536, LH</t>
  </si>
  <si>
    <t>SOLECKÝ František</t>
  </si>
  <si>
    <t>OLEJÁR Jozef</t>
  </si>
  <si>
    <t>VÝBERA Branislav</t>
  </si>
  <si>
    <t>MARUŠIAK Marek</t>
  </si>
  <si>
    <t>RYBÁR Marek</t>
  </si>
  <si>
    <t>ZŠ s MŠ Hul, 941 44 Hul 429</t>
  </si>
  <si>
    <t>KIŠOVÁ Martina</t>
  </si>
  <si>
    <t>JURČI Marián</t>
  </si>
  <si>
    <t>ZŠ Dr. Aurela Stodolu, LM</t>
  </si>
  <si>
    <t>TRUDIČ Tomáš</t>
  </si>
  <si>
    <t>DUDÁŠ Ivan</t>
  </si>
  <si>
    <t>ZŠ s MŠ Lokca</t>
  </si>
  <si>
    <t>URBANČOK Ivan</t>
  </si>
  <si>
    <t>KURTINIAK Rastislav</t>
  </si>
  <si>
    <t>KANABA Ladislav</t>
  </si>
  <si>
    <t>KRIVÁKOVÁ Kvetoslava</t>
  </si>
  <si>
    <t>VIDA Imrich</t>
  </si>
  <si>
    <t>KAZÁR Dušan</t>
  </si>
  <si>
    <t xml:space="preserve"> 27 - 43</t>
  </si>
  <si>
    <t xml:space="preserve"> 28 - 24</t>
  </si>
  <si>
    <t>BIDULSKÁ Jana</t>
  </si>
  <si>
    <t>Technická univerzita,  Košice</t>
  </si>
  <si>
    <t>KADUK Dominik</t>
  </si>
  <si>
    <t xml:space="preserve"> 1 - 19</t>
  </si>
  <si>
    <t>SANITRÁR Ján</t>
  </si>
  <si>
    <t>Športové gymnázium, Tr.SNP 54, BB</t>
  </si>
  <si>
    <t>DANIŠOVÁ Eva</t>
  </si>
  <si>
    <t xml:space="preserve"> 2 - 27</t>
  </si>
  <si>
    <t xml:space="preserve"> 3 - 39</t>
  </si>
  <si>
    <t>Gymnázium J. Chalupku, Brezno</t>
  </si>
  <si>
    <t>ANEŠTÍK Peter</t>
  </si>
  <si>
    <t xml:space="preserve"> 4 - 44</t>
  </si>
  <si>
    <t>BUDZÁKOVÁ Mária</t>
  </si>
  <si>
    <t>ZŠ,  Levočská 6, Stará Ľuovňa</t>
  </si>
  <si>
    <t>HREŠKOVÁ Henrieta</t>
  </si>
  <si>
    <t>ZŠ, Levočská 6, Stará Ľubovňa</t>
  </si>
  <si>
    <t xml:space="preserve"> 5 - 18</t>
  </si>
  <si>
    <t>Stredná zdravotnícka škola, BB</t>
  </si>
  <si>
    <t>KOBELOVÁ Viera</t>
  </si>
  <si>
    <t xml:space="preserve"> 6 - 15</t>
  </si>
  <si>
    <t>ZŠ, ul. Zlatá, Rožňava</t>
  </si>
  <si>
    <t>SZÉKELY Marek</t>
  </si>
  <si>
    <t>ZŠ ul. Zlatá, Rožňava</t>
  </si>
  <si>
    <t xml:space="preserve"> 7 - 20</t>
  </si>
  <si>
    <t>Reedukačné centrum Mlynky - Biele Vody</t>
  </si>
  <si>
    <t>HORVÁTH Anton</t>
  </si>
  <si>
    <t>Reedukačné centrum Mlynky - Biele vody</t>
  </si>
  <si>
    <t xml:space="preserve"> 8 - 5</t>
  </si>
  <si>
    <t>ZŠ s MŠ Plavnica, 065 45 Plavnica 244</t>
  </si>
  <si>
    <t xml:space="preserve"> 9 - 38</t>
  </si>
  <si>
    <t>BEŇO Miloslav</t>
  </si>
  <si>
    <t xml:space="preserve"> 10 - 25</t>
  </si>
  <si>
    <t>Spojená škola, Komárnanská 28, NZ</t>
  </si>
  <si>
    <t xml:space="preserve"> 11 - 36</t>
  </si>
  <si>
    <t>SOŠ IT, Tajovského 30, Banská Bystrica</t>
  </si>
  <si>
    <t xml:space="preserve"> 12 - 45</t>
  </si>
  <si>
    <t>PIOVARČIOVÁ Zuzana</t>
  </si>
  <si>
    <t xml:space="preserve"> 13 - 1</t>
  </si>
  <si>
    <t>PAVLÍK Andrej</t>
  </si>
  <si>
    <t xml:space="preserve"> 14 - 37</t>
  </si>
  <si>
    <t>KUBIŠ Ján</t>
  </si>
  <si>
    <t>ZŠ s MŠ Milana Kolibiara Detvianska Huta</t>
  </si>
  <si>
    <t xml:space="preserve"> 15 - 6</t>
  </si>
  <si>
    <t xml:space="preserve"> 16 - 12</t>
  </si>
  <si>
    <t>Úrad zväzuu, Vajnorská 1, 815 70 BA</t>
  </si>
  <si>
    <t xml:space="preserve"> 17 - 14</t>
  </si>
  <si>
    <t>Obchodná akadémia, Lúčna 4,  Lučenec</t>
  </si>
  <si>
    <t xml:space="preserve"> 18 - 21</t>
  </si>
  <si>
    <t>MARCINOV Boris</t>
  </si>
  <si>
    <t>Centrum voľného času, Vranov nad Topľou</t>
  </si>
  <si>
    <t>MARCINOVOVÁ Bibiána</t>
  </si>
  <si>
    <t xml:space="preserve"> 19 - 2</t>
  </si>
  <si>
    <t>SOŠ technická, Duk. hrdinov 2, Lučenec</t>
  </si>
  <si>
    <t xml:space="preserve"> 20 - 23</t>
  </si>
  <si>
    <t>KONKOLOVÁ Zuzana</t>
  </si>
  <si>
    <t>ZŠ Podhorany, okres Kežmarok</t>
  </si>
  <si>
    <t>ŠIMKULÁKOVÁ Miroslava</t>
  </si>
  <si>
    <t xml:space="preserve"> 21 - 10</t>
  </si>
  <si>
    <t>BORČIN Peter</t>
  </si>
  <si>
    <t>OUI Nová Ves nad Žitavou</t>
  </si>
  <si>
    <t>CHLPÍK Pavol</t>
  </si>
  <si>
    <t xml:space="preserve"> 22 - 7</t>
  </si>
  <si>
    <t>STOCHLOVÁ Ingrid</t>
  </si>
  <si>
    <t>Rada ZO OZ PŠaV KE 2 / MŠ B.Nemcovej 4, KE</t>
  </si>
  <si>
    <t>HARASZTIOVÁ Slavomíra</t>
  </si>
  <si>
    <t xml:space="preserve"> 23 - 42</t>
  </si>
  <si>
    <t>Univerzitná odborová org. prac. TU vo ZV</t>
  </si>
  <si>
    <t>KRILEK Jozef</t>
  </si>
  <si>
    <t xml:space="preserve"> 24 - 22</t>
  </si>
  <si>
    <t>KATRENIČOVÁ Ivana</t>
  </si>
  <si>
    <t xml:space="preserve"> 25 - 11</t>
  </si>
  <si>
    <t>Obchodná akadémia, D.M.Janotu,  Čadca</t>
  </si>
  <si>
    <t>KAMENIŠŤÁKOVÁ Mária</t>
  </si>
  <si>
    <t xml:space="preserve"> 26 - 35</t>
  </si>
  <si>
    <t>PINTÉR Jozef</t>
  </si>
  <si>
    <t>SOŠ technická, J. Švermu 1, Zvolen</t>
  </si>
  <si>
    <t>KOHÚT Pavel</t>
  </si>
  <si>
    <t>BREUEROVÁ Milada</t>
  </si>
  <si>
    <t>Spojená škola, Nová 803, Dobšiná</t>
  </si>
  <si>
    <t>HORVÁTHOVÁ Jana</t>
  </si>
  <si>
    <t>SIROTIAROVÁ Lucia</t>
  </si>
  <si>
    <t>Centrum voľného času, Banská Bytrica</t>
  </si>
  <si>
    <t xml:space="preserve"> 29 - 17</t>
  </si>
  <si>
    <t>ZŠ, ul. L. Novomeského 11, 911 08 TN</t>
  </si>
  <si>
    <t xml:space="preserve"> 30 - 26</t>
  </si>
  <si>
    <t>ZAHORNADSKÁ Mária</t>
  </si>
  <si>
    <t>ZŠ,  Levočská 11, Spišská Nová Ves</t>
  </si>
  <si>
    <t>ŠKABLOVÁ Mária</t>
  </si>
  <si>
    <t>ZŠ, Levočská 11, Spišská Nová Ves</t>
  </si>
  <si>
    <t xml:space="preserve"> 31 - 32</t>
  </si>
  <si>
    <t>TISCHLIAROVÁ Viera</t>
  </si>
  <si>
    <t>ŠZŠ, Mládežnícka 3, 977 03  Brezno</t>
  </si>
  <si>
    <t>TISCHLIAR Dušan</t>
  </si>
  <si>
    <t>Total time: 142,47</t>
  </si>
  <si>
    <t>Total time: 142,53</t>
  </si>
  <si>
    <t>Strata: + 0,06</t>
  </si>
  <si>
    <t>Total time: 147,99</t>
  </si>
  <si>
    <t>Strata: + 5,52</t>
  </si>
  <si>
    <t>Total time: 156,70</t>
  </si>
  <si>
    <t>Strata: + 14,23</t>
  </si>
  <si>
    <t>Total time: 157,89</t>
  </si>
  <si>
    <t>Strata: + 15,42</t>
  </si>
  <si>
    <t>Total time: 159,98</t>
  </si>
  <si>
    <t>Strata: + 17,51</t>
  </si>
  <si>
    <t>Total time: 160,22</t>
  </si>
  <si>
    <t>Strata: + 17,75</t>
  </si>
  <si>
    <t>Total time: 160,41</t>
  </si>
  <si>
    <t>Strata: + 17,94</t>
  </si>
  <si>
    <t>Total time: 161,04</t>
  </si>
  <si>
    <t>Strata: + 18,57</t>
  </si>
  <si>
    <t>Total time: 162,60</t>
  </si>
  <si>
    <t>Strata: + 20,13</t>
  </si>
  <si>
    <t>Total time: 166,96</t>
  </si>
  <si>
    <t>Strata: + 24,49</t>
  </si>
  <si>
    <t>Total time: 168,76</t>
  </si>
  <si>
    <t>Strata: + 26,29</t>
  </si>
  <si>
    <t>Total time: 172,96</t>
  </si>
  <si>
    <t>Strata: + 30,49</t>
  </si>
  <si>
    <t>Total time: 173,06</t>
  </si>
  <si>
    <t>Strata: + 30,59</t>
  </si>
  <si>
    <t>Total time: 173,37</t>
  </si>
  <si>
    <t>Strata: + 30,90</t>
  </si>
  <si>
    <t>Total time: 173,41</t>
  </si>
  <si>
    <t>Strata: + 30,94</t>
  </si>
  <si>
    <t>Total time: 174,82</t>
  </si>
  <si>
    <t>Strata: + 32,35</t>
  </si>
  <si>
    <t>Total time: 175,17</t>
  </si>
  <si>
    <t>Strata: + 32,70</t>
  </si>
  <si>
    <t>Total time: 176,18</t>
  </si>
  <si>
    <t>Strata: + 33,71</t>
  </si>
  <si>
    <t>Total time: 179,78</t>
  </si>
  <si>
    <t>Strata: + 37,31</t>
  </si>
  <si>
    <t>Total time: 184,70</t>
  </si>
  <si>
    <t>Strata: + 42,23</t>
  </si>
  <si>
    <t>Total time: 185,45</t>
  </si>
  <si>
    <t>Strata: + 42,98</t>
  </si>
  <si>
    <t>Total time: 185,71</t>
  </si>
  <si>
    <t>Strata: + 43,24</t>
  </si>
  <si>
    <t>Total time: 193,33</t>
  </si>
  <si>
    <t>Strata: + 50,86</t>
  </si>
  <si>
    <t>Total time: 195,30</t>
  </si>
  <si>
    <t>Strata: + 52,83</t>
  </si>
  <si>
    <t>Total time: 195,48</t>
  </si>
  <si>
    <t>Strata: + 53,01</t>
  </si>
  <si>
    <t>Total time: 198,95</t>
  </si>
  <si>
    <t>Strata: + 56,48</t>
  </si>
  <si>
    <t>Total time: 205,49</t>
  </si>
  <si>
    <t>Strata: + 63,02</t>
  </si>
  <si>
    <t>Total time: 208,18</t>
  </si>
  <si>
    <t>Strata: + 65,71</t>
  </si>
  <si>
    <t>Total time: 208,50</t>
  </si>
  <si>
    <t>Strata: + 66,03</t>
  </si>
  <si>
    <t>Total time: 211,64</t>
  </si>
  <si>
    <t>Strata: + 69,17</t>
  </si>
  <si>
    <t>Por</t>
  </si>
  <si>
    <t xml:space="preserve"> 1 - 31</t>
  </si>
  <si>
    <t>Total time: 140,73</t>
  </si>
  <si>
    <t>Stredná zdravotnícka škola, Taj. 24, BB</t>
  </si>
  <si>
    <t xml:space="preserve"> 2 - 7</t>
  </si>
  <si>
    <t>Total time: 142,81</t>
  </si>
  <si>
    <t>Strata: + 2,08</t>
  </si>
  <si>
    <t>Stredná športová škola, Tr.SNP 54, BB</t>
  </si>
  <si>
    <t>MATUŠEK Mario</t>
  </si>
  <si>
    <t xml:space="preserve"> 3 - 17</t>
  </si>
  <si>
    <t>Total time: 143,64</t>
  </si>
  <si>
    <t>Strata: + 2,91</t>
  </si>
  <si>
    <t>UHRÍNOVÁ Jana</t>
  </si>
  <si>
    <t>SOŠ stavebná, Liptovský Mikuláš</t>
  </si>
  <si>
    <t>ŠUFLIARSKY Miroslav</t>
  </si>
  <si>
    <t xml:space="preserve"> 4 - 14</t>
  </si>
  <si>
    <t>Total time: 146,54</t>
  </si>
  <si>
    <t>Strata: + 5,81</t>
  </si>
  <si>
    <t>SOŠ elektrotechnická, J.Kollára 536/1, LH</t>
  </si>
  <si>
    <t>Total time: 152,23</t>
  </si>
  <si>
    <t>Strata: + 11,50</t>
  </si>
  <si>
    <t xml:space="preserve"> 6 - 36</t>
  </si>
  <si>
    <t>Total time: 152,36</t>
  </si>
  <si>
    <t>Strata: + 11,63</t>
  </si>
  <si>
    <t>LUKÁČ Jakub</t>
  </si>
  <si>
    <t>ZŠ s MŠ, Demänovská ulica 408/4A, LM</t>
  </si>
  <si>
    <t>KOVÁČ Martin</t>
  </si>
  <si>
    <t xml:space="preserve"> 7 - 4</t>
  </si>
  <si>
    <t>Total time: 153,24</t>
  </si>
  <si>
    <t>Strata: + 12,51</t>
  </si>
  <si>
    <t xml:space="preserve"> 8 - 22</t>
  </si>
  <si>
    <t>Total time: 157,31</t>
  </si>
  <si>
    <t>Strata: + 16,58</t>
  </si>
  <si>
    <t xml:space="preserve"> 9 - 12</t>
  </si>
  <si>
    <t>Total time: 160,49</t>
  </si>
  <si>
    <t>Strata: + 19,76</t>
  </si>
  <si>
    <t>ŠLESAROVÁ Eva</t>
  </si>
  <si>
    <t xml:space="preserve"> 10 - 9</t>
  </si>
  <si>
    <t>Total time: 163,26</t>
  </si>
  <si>
    <t>Strata: + 22,53</t>
  </si>
  <si>
    <t>OLEJÁR Kamil</t>
  </si>
  <si>
    <t>ZŠ Široké</t>
  </si>
  <si>
    <t xml:space="preserve"> 11 - 29</t>
  </si>
  <si>
    <t>Total time: 166,49</t>
  </si>
  <si>
    <t>Strata: + 25,76</t>
  </si>
  <si>
    <t xml:space="preserve"> 12 - 20</t>
  </si>
  <si>
    <t>Total time: 167,46</t>
  </si>
  <si>
    <t>Strata: + 26,73</t>
  </si>
  <si>
    <t xml:space="preserve"> 13 - 5</t>
  </si>
  <si>
    <t>Total time: 175,23</t>
  </si>
  <si>
    <t>Strata: + 34,50</t>
  </si>
  <si>
    <t>BABIAK Ivan</t>
  </si>
  <si>
    <t>ZŠ s MŠ Radvanská 1, Banská Bystrica</t>
  </si>
  <si>
    <t>CHLUMECKÁ Jana</t>
  </si>
  <si>
    <t xml:space="preserve"> 14 - 16</t>
  </si>
  <si>
    <t>Total time: 175,72</t>
  </si>
  <si>
    <t>Strata: + 34,99</t>
  </si>
  <si>
    <t>POROŠIN Peter</t>
  </si>
  <si>
    <t>ZŠ, ul. L. Novomeského 11, 911 08 Trenčín</t>
  </si>
  <si>
    <t xml:space="preserve"> 15 - 38</t>
  </si>
  <si>
    <t>Total time: 176,54</t>
  </si>
  <si>
    <t>Strata: + 35,81</t>
  </si>
  <si>
    <t>OŠKOVÁ Miriam</t>
  </si>
  <si>
    <t>Gymnázium M.M.Hodžu, Liptovský Mikuláš</t>
  </si>
  <si>
    <t>ŠKORUPA Jozef</t>
  </si>
  <si>
    <t xml:space="preserve"> 16 - 30</t>
  </si>
  <si>
    <t>Total time: 178,61</t>
  </si>
  <si>
    <t>Strata: + 37,88</t>
  </si>
  <si>
    <t>ČEPKO Michaela</t>
  </si>
  <si>
    <t xml:space="preserve"> 17 - 24</t>
  </si>
  <si>
    <t>Total time: 181,21</t>
  </si>
  <si>
    <t>Strata: + 40,48</t>
  </si>
  <si>
    <t>BELKOVÁ Janette</t>
  </si>
  <si>
    <t xml:space="preserve"> 18 - 35</t>
  </si>
  <si>
    <t>Total time: 182,47</t>
  </si>
  <si>
    <t>Strata: + 41,74</t>
  </si>
  <si>
    <t>KOSTELKA Stanislav</t>
  </si>
  <si>
    <t xml:space="preserve"> 19 - 1</t>
  </si>
  <si>
    <t>Total time: 188,15</t>
  </si>
  <si>
    <t>Strata: + 47,42</t>
  </si>
  <si>
    <t>ŽINGOR Jaroslav</t>
  </si>
  <si>
    <t xml:space="preserve"> 20 - 39</t>
  </si>
  <si>
    <t>Total time: 190,48</t>
  </si>
  <si>
    <t>Strata: + 49,75</t>
  </si>
  <si>
    <t>Univerzitná odb. org. pracovníkov TU vo ZV</t>
  </si>
  <si>
    <t>GAJDOŠOVÁ Dana</t>
  </si>
  <si>
    <t xml:space="preserve"> 21 - 11</t>
  </si>
  <si>
    <t>Total time: 205,75</t>
  </si>
  <si>
    <t>Strata: + 65,02</t>
  </si>
  <si>
    <t>MOKRÝ Libor</t>
  </si>
  <si>
    <t>SOŠ, Nábr. Kalinčiaka 1, Prievidza</t>
  </si>
  <si>
    <t>MJARTAN Štefan</t>
  </si>
  <si>
    <t xml:space="preserve"> 1 - 42</t>
  </si>
  <si>
    <t>Stredná športová škola, B.Byst</t>
  </si>
  <si>
    <t xml:space="preserve"> 2 - 24</t>
  </si>
  <si>
    <t>LESKOVJANSKÝ Ľubomír</t>
  </si>
  <si>
    <t>Reedukačné centrum Mlynky-Biel</t>
  </si>
  <si>
    <t>ČISÁROVÁ Slávka</t>
  </si>
  <si>
    <t xml:space="preserve"> 3 - 67</t>
  </si>
  <si>
    <t>KALINAY Ján</t>
  </si>
  <si>
    <t>Gymnázium M.M.Hodžu, LM</t>
  </si>
  <si>
    <t xml:space="preserve"> 4 - 51</t>
  </si>
  <si>
    <t>Gymnázium Martina Hattalu, Trs</t>
  </si>
  <si>
    <t xml:space="preserve"> 5 - 22</t>
  </si>
  <si>
    <t>ZŠ s MŠ Hul, 941 44 Hul 430</t>
  </si>
  <si>
    <t xml:space="preserve"> 6 - 56</t>
  </si>
  <si>
    <t>FARKAŠOVÁ Katarína</t>
  </si>
  <si>
    <t xml:space="preserve"> 7 - 40</t>
  </si>
  <si>
    <t>KOSTOLNÍK Jozef</t>
  </si>
  <si>
    <t>SPŠ technická, Martin</t>
  </si>
  <si>
    <t>KOSTOLNÍKOVÁ Tatiana</t>
  </si>
  <si>
    <t xml:space="preserve"> 8 - 36</t>
  </si>
  <si>
    <t>NOVÁK Marian</t>
  </si>
  <si>
    <t>SOŠ služieb a lesníctva, B. Št</t>
  </si>
  <si>
    <t>PALÁŠTHY Andrej</t>
  </si>
  <si>
    <t xml:space="preserve"> 9 - 53</t>
  </si>
  <si>
    <t>THOLT Peter</t>
  </si>
  <si>
    <t>ZŠ, ul. 8. mája 640/39, Svidní</t>
  </si>
  <si>
    <t>GENCO Jaroslav</t>
  </si>
  <si>
    <t xml:space="preserve"> 10 - 5</t>
  </si>
  <si>
    <t>ÁRMAI Adrián</t>
  </si>
  <si>
    <t>Základná škola, Adyho 6, 943 0</t>
  </si>
  <si>
    <t>ČIEF Roman</t>
  </si>
  <si>
    <t xml:space="preserve"> 11 - 10</t>
  </si>
  <si>
    <t>ZŠ s MŠ Plavnica, 065 45 Plavn</t>
  </si>
  <si>
    <t xml:space="preserve"> 12 - 44</t>
  </si>
  <si>
    <t>SOŠ elektrotechnická, LH</t>
  </si>
  <si>
    <t xml:space="preserve"> 13 - 34</t>
  </si>
  <si>
    <t>SOŠ IT, Tajovského 30, BB</t>
  </si>
  <si>
    <t>LUNEVOVÁ Janette</t>
  </si>
  <si>
    <t xml:space="preserve"> 15 - 49</t>
  </si>
  <si>
    <t>ZŠ Dr. Aurela Stodolu, Liptovs</t>
  </si>
  <si>
    <t xml:space="preserve"> 16 - 43</t>
  </si>
  <si>
    <t>AUXT Martin</t>
  </si>
  <si>
    <t>ŠZŠ, Mládežnícka 3, 977 03  Br</t>
  </si>
  <si>
    <t xml:space="preserve"> 17 - 23</t>
  </si>
  <si>
    <t>KUČMOVÁ Ľudmila</t>
  </si>
  <si>
    <t>ZŠ Rudňany</t>
  </si>
  <si>
    <t>SIRKOVÁ Ľubica</t>
  </si>
  <si>
    <t xml:space="preserve"> 18 - 69</t>
  </si>
  <si>
    <t>Gymnázium J.Chalupku, Brezno</t>
  </si>
  <si>
    <t xml:space="preserve"> 19 - 27</t>
  </si>
  <si>
    <t>AUGUSTÍN Branislav</t>
  </si>
  <si>
    <t>Reedukačné centrum Levoča</t>
  </si>
  <si>
    <t>ZOMBEK Jaromír</t>
  </si>
  <si>
    <t xml:space="preserve"> 20 - 62</t>
  </si>
  <si>
    <t>Univerzitná odb. org. pracovní</t>
  </si>
  <si>
    <t xml:space="preserve"> 21 - 4</t>
  </si>
  <si>
    <t>AZARI Peter</t>
  </si>
  <si>
    <t xml:space="preserve"> 22 - 3</t>
  </si>
  <si>
    <t>SOŠ technická, Lučenec</t>
  </si>
  <si>
    <t>MACHAVA Marek</t>
  </si>
  <si>
    <t xml:space="preserve"> 23 - 17</t>
  </si>
  <si>
    <t>POKORNÁ Jana</t>
  </si>
  <si>
    <t>ZŠ Starozagorská Košice</t>
  </si>
  <si>
    <t>GULÁŠOVÁ Katka</t>
  </si>
  <si>
    <t xml:space="preserve"> 24 - 12</t>
  </si>
  <si>
    <t>OZ PŠaV na Slovensku</t>
  </si>
  <si>
    <t>ŠÓŠ Ivan</t>
  </si>
  <si>
    <t xml:space="preserve"> 25 - 50</t>
  </si>
  <si>
    <t>ZŠ s MŠ, Demänovská ulica 408/</t>
  </si>
  <si>
    <t xml:space="preserve"> 26 - 28</t>
  </si>
  <si>
    <t>POROŠIN Petr</t>
  </si>
  <si>
    <t>ZŠ, ul. L. Novomeského 11, TN</t>
  </si>
  <si>
    <t xml:space="preserve"> 27 - 35</t>
  </si>
  <si>
    <t>ZŠ s MŠ Radvanská 1, Banská By</t>
  </si>
  <si>
    <t>KOVÁČ Peter</t>
  </si>
  <si>
    <t xml:space="preserve"> 28 - 9</t>
  </si>
  <si>
    <t>LEŠKOVÁ Sylvia</t>
  </si>
  <si>
    <t>Základná škola, Prostějovská 3</t>
  </si>
  <si>
    <t>BIZUBOVÁ Marcela</t>
  </si>
  <si>
    <t xml:space="preserve"> 29 - 31</t>
  </si>
  <si>
    <t>ZAHORANSKÝ Ivan</t>
  </si>
  <si>
    <t>ZŠ s MŠ, Letná 14, 049 73 Nižn</t>
  </si>
  <si>
    <t>HUDÁKOVÁ Jana</t>
  </si>
  <si>
    <t xml:space="preserve"> 30 - 21</t>
  </si>
  <si>
    <t>SOŠ, Nábr. Kalinčiaka 1, Priev</t>
  </si>
  <si>
    <t xml:space="preserve"> 31 - 66</t>
  </si>
  <si>
    <t>KOSTELKA Rastislav</t>
  </si>
  <si>
    <t>SOŠ technická, J. Švermu 1, Zv</t>
  </si>
  <si>
    <t xml:space="preserve"> 32 - 52</t>
  </si>
  <si>
    <t>SKYBOVÁ KUTILOVÁ Lucia</t>
  </si>
  <si>
    <t>ZŠ, Mládežnícka 3, Košice - Ša</t>
  </si>
  <si>
    <t>DIŠKANTOVÁ Beáta</t>
  </si>
  <si>
    <t xml:space="preserve"> 33 - 32</t>
  </si>
  <si>
    <t>ZLOCHOVÁ Edita</t>
  </si>
  <si>
    <t>ZŠ, Trieda SNP 20, Banská Byst</t>
  </si>
  <si>
    <t>POVAŽAN LUNTEROVÁ Denisa</t>
  </si>
  <si>
    <t xml:space="preserve"> 34 - 26</t>
  </si>
  <si>
    <t>Spojená škola, Nová 803, Dobši</t>
  </si>
  <si>
    <t>OGURČÁKOVÁ Daniela</t>
  </si>
  <si>
    <t xml:space="preserve"> 35 - 39</t>
  </si>
  <si>
    <t>OSTROŽLÍK Peter</t>
  </si>
  <si>
    <t>Total time: 135,87</t>
  </si>
  <si>
    <t>Total time: 136,25</t>
  </si>
  <si>
    <t>Strata: + 0,38</t>
  </si>
  <si>
    <t>Total time: 138,36</t>
  </si>
  <si>
    <t>Strata: + 2,49</t>
  </si>
  <si>
    <t>Total time: 139,11</t>
  </si>
  <si>
    <t>Strata: + 3,24</t>
  </si>
  <si>
    <t>Total time: 141,19</t>
  </si>
  <si>
    <t>Strata: + 5,32</t>
  </si>
  <si>
    <t>Total time: 147,81</t>
  </si>
  <si>
    <t>Strata: + 11,94</t>
  </si>
  <si>
    <t>Total time: 148,67</t>
  </si>
  <si>
    <t>Strata: + 12,80</t>
  </si>
  <si>
    <t>Total time: 151,58</t>
  </si>
  <si>
    <t>Strata: + 15,71</t>
  </si>
  <si>
    <t>Total time: 154,63</t>
  </si>
  <si>
    <t>Strata: + 18,76</t>
  </si>
  <si>
    <t>Total time: 156,22</t>
  </si>
  <si>
    <t>Strata: + 20,35</t>
  </si>
  <si>
    <t>Total time: 158,86</t>
  </si>
  <si>
    <t>Strata: + 22,99</t>
  </si>
  <si>
    <t>Strata: + 24,35</t>
  </si>
  <si>
    <t>Total time: 160,34</t>
  </si>
  <si>
    <t>Strata: + 24,47</t>
  </si>
  <si>
    <t>Total time: 160,38</t>
  </si>
  <si>
    <t>Strata: + 24,51</t>
  </si>
  <si>
    <t>Total time: 165,15</t>
  </si>
  <si>
    <t>Strata: + 29,28</t>
  </si>
  <si>
    <t>Total time: 165,87</t>
  </si>
  <si>
    <t>Strata: + 30,00</t>
  </si>
  <si>
    <t>Total time: 167,18</t>
  </si>
  <si>
    <t>Strata: + 31,31</t>
  </si>
  <si>
    <t>Total time: 168,61</t>
  </si>
  <si>
    <t>Strata: + 32,74</t>
  </si>
  <si>
    <t>Total time: 168,63</t>
  </si>
  <si>
    <t>Strata: + 32,76</t>
  </si>
  <si>
    <t>Total time: 169,01</t>
  </si>
  <si>
    <t>Strata: + 33,14</t>
  </si>
  <si>
    <t>Total time: 170,45</t>
  </si>
  <si>
    <t>Strata: + 34,58</t>
  </si>
  <si>
    <t>Total time: 170,51</t>
  </si>
  <si>
    <t>Strata: + 34,64</t>
  </si>
  <si>
    <t>Total time: 175,44</t>
  </si>
  <si>
    <t>Strata: + 39,57</t>
  </si>
  <si>
    <t>Total time: 178,20</t>
  </si>
  <si>
    <t>Strata: + 42,33</t>
  </si>
  <si>
    <t>Total time: 178,23</t>
  </si>
  <si>
    <t>Strata: + 42,36</t>
  </si>
  <si>
    <t>Total time: 179,58</t>
  </si>
  <si>
    <t>Strata: + 43,71</t>
  </si>
  <si>
    <t>Total time: 183,31</t>
  </si>
  <si>
    <t>Strata: + 47,44</t>
  </si>
  <si>
    <t>Total time: 183,84</t>
  </si>
  <si>
    <t>Strata: + 47,97</t>
  </si>
  <si>
    <t>Total time: 183,98</t>
  </si>
  <si>
    <t>Strata: + 48,11</t>
  </si>
  <si>
    <t>Total time: 184,13</t>
  </si>
  <si>
    <t>Strata: + 48,26</t>
  </si>
  <si>
    <t>Total time: 189,79</t>
  </si>
  <si>
    <t>Strata: + 53,92</t>
  </si>
  <si>
    <t>Total time: 203,98</t>
  </si>
  <si>
    <t>Strata: + 68,11</t>
  </si>
  <si>
    <t>Total time: 217,47</t>
  </si>
  <si>
    <t>Strata: + 81,60</t>
  </si>
  <si>
    <t>Total time: 265,95</t>
  </si>
  <si>
    <t>Strata: + 130,08</t>
  </si>
  <si>
    <t xml:space="preserve">Výsledky 16. ročníka lyžiarskych pretekov " O pohár predsedu Zväzu OZPŠaV" v obrovskom slalome - DRUŽSTVÁ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</si>
</sst>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8"/>
  <sheetViews>
    <sheetView tabSelected="1" workbookViewId="0">
      <selection activeCell="B33" sqref="B33"/>
    </sheetView>
  </sheetViews>
  <sheetFormatPr defaultRowHeight="15"/>
  <cols>
    <col min="2" max="2" width="16.140625" customWidth="1"/>
    <col min="4" max="4" width="28.85546875" customWidth="1"/>
    <col min="6" max="6" width="31.42578125" bestFit="1" customWidth="1"/>
    <col min="7" max="7" width="10.28515625" customWidth="1"/>
    <col min="9" max="9" width="12" style="1" customWidth="1"/>
  </cols>
  <sheetData>
    <row r="1" spans="1:10" ht="18.75">
      <c r="B1" s="3" t="s">
        <v>443</v>
      </c>
      <c r="C1" s="3"/>
      <c r="D1" s="3"/>
      <c r="E1" s="3"/>
      <c r="F1" s="3"/>
      <c r="G1" s="3"/>
      <c r="H1" s="3"/>
      <c r="I1" s="3"/>
      <c r="J1" s="2" t="s">
        <v>184</v>
      </c>
    </row>
    <row r="2" spans="1:10" ht="18.75">
      <c r="J2" s="2"/>
    </row>
    <row r="3" spans="1:10" ht="13.5" customHeight="1">
      <c r="A3" t="s">
        <v>309</v>
      </c>
      <c r="B3" t="s">
        <v>134</v>
      </c>
      <c r="C3" t="s">
        <v>398</v>
      </c>
      <c r="J3" s="2"/>
    </row>
    <row r="4" spans="1:10" ht="13.5" customHeight="1">
      <c r="A4">
        <v>19</v>
      </c>
      <c r="B4">
        <v>44</v>
      </c>
      <c r="C4">
        <v>79</v>
      </c>
      <c r="D4" t="s">
        <v>8</v>
      </c>
      <c r="E4">
        <v>1953</v>
      </c>
      <c r="F4" t="s">
        <v>310</v>
      </c>
      <c r="G4">
        <v>72.540000000000006</v>
      </c>
      <c r="H4">
        <f>2023-E4</f>
        <v>70</v>
      </c>
      <c r="I4" s="1">
        <f t="shared" ref="I4" si="0">G4+G5-H4-H5</f>
        <v>20.220000000000027</v>
      </c>
      <c r="J4" s="2">
        <v>1</v>
      </c>
    </row>
    <row r="5" spans="1:10" ht="13.5" customHeight="1">
      <c r="A5">
        <v>64</v>
      </c>
      <c r="B5">
        <v>44</v>
      </c>
      <c r="C5">
        <v>80</v>
      </c>
      <c r="D5" t="s">
        <v>60</v>
      </c>
      <c r="E5">
        <v>1953</v>
      </c>
      <c r="F5" t="s">
        <v>310</v>
      </c>
      <c r="G5">
        <v>87.68</v>
      </c>
      <c r="H5">
        <f>2023-E5</f>
        <v>70</v>
      </c>
      <c r="J5" s="2"/>
    </row>
    <row r="6" spans="1:10" ht="13.5" customHeight="1">
      <c r="J6" s="2"/>
    </row>
    <row r="7" spans="1:10" ht="13.5" customHeight="1">
      <c r="J7" s="2"/>
    </row>
    <row r="8" spans="1:10" ht="13.5" customHeight="1">
      <c r="A8" t="s">
        <v>276</v>
      </c>
      <c r="B8" t="s">
        <v>377</v>
      </c>
      <c r="J8" s="2"/>
    </row>
    <row r="9" spans="1:10" ht="13.5" customHeight="1">
      <c r="A9">
        <v>1</v>
      </c>
      <c r="B9">
        <v>42</v>
      </c>
      <c r="C9">
        <v>115</v>
      </c>
      <c r="D9" t="s">
        <v>34</v>
      </c>
      <c r="E9">
        <v>1972</v>
      </c>
      <c r="F9" t="s">
        <v>277</v>
      </c>
      <c r="G9">
        <v>62.31</v>
      </c>
      <c r="H9">
        <f>2023-E9</f>
        <v>51</v>
      </c>
      <c r="I9" s="1">
        <f>G9+G10-H9-H10</f>
        <v>20.870000000000005</v>
      </c>
      <c r="J9" s="2">
        <v>2</v>
      </c>
    </row>
    <row r="10" spans="1:10" ht="13.5" customHeight="1">
      <c r="A10">
        <v>23</v>
      </c>
      <c r="B10">
        <v>42</v>
      </c>
      <c r="C10">
        <v>17</v>
      </c>
      <c r="D10" t="s">
        <v>36</v>
      </c>
      <c r="E10">
        <v>1959</v>
      </c>
      <c r="F10" t="s">
        <v>277</v>
      </c>
      <c r="G10">
        <v>73.56</v>
      </c>
      <c r="H10">
        <f>2023-E10</f>
        <v>64</v>
      </c>
      <c r="J10" s="2"/>
    </row>
    <row r="11" spans="1:10" ht="13.5" customHeight="1">
      <c r="J11" s="2"/>
    </row>
    <row r="12" spans="1:10" ht="13.5" customHeight="1">
      <c r="J12" s="2"/>
    </row>
    <row r="13" spans="1:10" ht="13.5" customHeight="1">
      <c r="A13" t="s">
        <v>285</v>
      </c>
      <c r="B13" t="s">
        <v>382</v>
      </c>
      <c r="C13" t="s">
        <v>383</v>
      </c>
      <c r="J13" s="2"/>
    </row>
    <row r="14" spans="1:10" ht="18.75">
      <c r="A14">
        <v>2</v>
      </c>
      <c r="B14">
        <v>51</v>
      </c>
      <c r="C14">
        <v>112</v>
      </c>
      <c r="D14" t="s">
        <v>1</v>
      </c>
      <c r="E14">
        <v>1971</v>
      </c>
      <c r="F14" t="s">
        <v>286</v>
      </c>
      <c r="G14">
        <v>63.18</v>
      </c>
      <c r="H14">
        <f t="shared" ref="H14:H15" si="1">2023-E14</f>
        <v>52</v>
      </c>
      <c r="I14" s="1">
        <f t="shared" ref="I14" si="2">G14+G15-H14-H15</f>
        <v>32.110000000000014</v>
      </c>
      <c r="J14" s="2">
        <v>3</v>
      </c>
    </row>
    <row r="15" spans="1:10" ht="18.75">
      <c r="A15">
        <v>30</v>
      </c>
      <c r="B15">
        <v>51</v>
      </c>
      <c r="C15">
        <v>101</v>
      </c>
      <c r="D15" t="s">
        <v>3</v>
      </c>
      <c r="E15">
        <v>1968</v>
      </c>
      <c r="F15" t="s">
        <v>286</v>
      </c>
      <c r="G15">
        <v>75.930000000000007</v>
      </c>
      <c r="H15">
        <f t="shared" si="1"/>
        <v>55</v>
      </c>
      <c r="J15" s="2"/>
    </row>
    <row r="16" spans="1:10" ht="18.75">
      <c r="J16" s="2"/>
    </row>
    <row r="17" spans="1:10" ht="18.75">
      <c r="J17" s="2"/>
    </row>
    <row r="18" spans="1:10" ht="18.75">
      <c r="A18" t="s">
        <v>282</v>
      </c>
      <c r="B18" t="s">
        <v>380</v>
      </c>
      <c r="C18" t="s">
        <v>381</v>
      </c>
      <c r="J18" s="2"/>
    </row>
    <row r="19" spans="1:10" ht="18.75">
      <c r="A19">
        <v>3</v>
      </c>
      <c r="B19">
        <v>67</v>
      </c>
      <c r="C19">
        <v>120</v>
      </c>
      <c r="D19" t="s">
        <v>283</v>
      </c>
      <c r="E19">
        <v>1973</v>
      </c>
      <c r="F19" t="s">
        <v>284</v>
      </c>
      <c r="G19">
        <v>63.42</v>
      </c>
      <c r="H19">
        <f t="shared" ref="H19:H20" si="3">2023-E19</f>
        <v>50</v>
      </c>
      <c r="I19" s="1">
        <f t="shared" ref="I19" si="4">G19+G20-H19-H20</f>
        <v>36.360000000000014</v>
      </c>
      <c r="J19" s="2">
        <v>4</v>
      </c>
    </row>
    <row r="20" spans="1:10" ht="18.75">
      <c r="A20">
        <v>26</v>
      </c>
      <c r="B20">
        <v>67</v>
      </c>
      <c r="C20">
        <v>33</v>
      </c>
      <c r="D20" t="s">
        <v>246</v>
      </c>
      <c r="E20">
        <v>1971</v>
      </c>
      <c r="F20" t="s">
        <v>284</v>
      </c>
      <c r="G20">
        <v>74.94</v>
      </c>
      <c r="H20">
        <f t="shared" si="3"/>
        <v>52</v>
      </c>
      <c r="J20" s="2"/>
    </row>
    <row r="21" spans="1:10" ht="18.75">
      <c r="J21" s="2"/>
    </row>
    <row r="22" spans="1:10" ht="18.75">
      <c r="J22" s="2"/>
    </row>
    <row r="23" spans="1:10" ht="18.75">
      <c r="A23" t="s">
        <v>295</v>
      </c>
      <c r="B23" t="s">
        <v>390</v>
      </c>
      <c r="C23" t="s">
        <v>391</v>
      </c>
      <c r="J23" s="2"/>
    </row>
    <row r="24" spans="1:10" ht="18.75">
      <c r="A24">
        <v>12</v>
      </c>
      <c r="B24">
        <v>36</v>
      </c>
      <c r="C24">
        <v>84</v>
      </c>
      <c r="D24" t="s">
        <v>296</v>
      </c>
      <c r="E24">
        <v>1958</v>
      </c>
      <c r="F24" t="s">
        <v>297</v>
      </c>
      <c r="G24">
        <v>69.16</v>
      </c>
      <c r="H24">
        <f>2023-E24</f>
        <v>65</v>
      </c>
      <c r="I24" s="1">
        <f t="shared" ref="I24" si="5">G24+G25-H24-H25</f>
        <v>37.579999999999984</v>
      </c>
      <c r="J24" s="2">
        <v>5</v>
      </c>
    </row>
    <row r="25" spans="1:10" ht="18.75">
      <c r="A25">
        <v>50</v>
      </c>
      <c r="B25">
        <v>36</v>
      </c>
      <c r="C25">
        <v>121</v>
      </c>
      <c r="D25" t="s">
        <v>298</v>
      </c>
      <c r="E25">
        <v>1974</v>
      </c>
      <c r="F25" t="s">
        <v>297</v>
      </c>
      <c r="G25">
        <v>82.42</v>
      </c>
      <c r="H25">
        <f>2023-E25</f>
        <v>49</v>
      </c>
      <c r="J25" s="2"/>
    </row>
    <row r="26" spans="1:10" ht="18.75">
      <c r="J26" s="2"/>
    </row>
    <row r="27" spans="1:10" ht="18.75">
      <c r="J27" s="2"/>
    </row>
    <row r="28" spans="1:10" ht="18.75">
      <c r="A28" t="s">
        <v>314</v>
      </c>
      <c r="B28" t="s">
        <v>403</v>
      </c>
      <c r="C28" t="s">
        <v>404</v>
      </c>
      <c r="J28" s="2"/>
    </row>
    <row r="29" spans="1:10" ht="18.75">
      <c r="A29">
        <v>44</v>
      </c>
      <c r="B29">
        <v>49</v>
      </c>
      <c r="C29">
        <v>78</v>
      </c>
      <c r="D29" t="s">
        <v>17</v>
      </c>
      <c r="E29">
        <v>1952</v>
      </c>
      <c r="F29" t="s">
        <v>315</v>
      </c>
      <c r="G29">
        <v>80.44</v>
      </c>
      <c r="H29">
        <f>2023-E29</f>
        <v>71</v>
      </c>
      <c r="I29" s="1">
        <f t="shared" ref="I29" si="6">G29+G30-H29-H30</f>
        <v>43.149999999999977</v>
      </c>
      <c r="J29" s="2">
        <v>6</v>
      </c>
    </row>
    <row r="30" spans="1:10" ht="18.75">
      <c r="A30">
        <v>56</v>
      </c>
      <c r="B30">
        <v>49</v>
      </c>
      <c r="C30">
        <v>36</v>
      </c>
      <c r="D30" t="s">
        <v>66</v>
      </c>
      <c r="E30">
        <v>1972</v>
      </c>
      <c r="F30" t="s">
        <v>315</v>
      </c>
      <c r="G30">
        <v>84.71</v>
      </c>
      <c r="H30">
        <f>2023-E30</f>
        <v>51</v>
      </c>
      <c r="J30" s="2"/>
    </row>
    <row r="31" spans="1:10" ht="18.75">
      <c r="J31" s="2"/>
    </row>
    <row r="32" spans="1:10" ht="18.75">
      <c r="J32" s="2"/>
    </row>
    <row r="33" spans="1:10" ht="18.75">
      <c r="A33" t="s">
        <v>278</v>
      </c>
      <c r="B33" t="s">
        <v>378</v>
      </c>
      <c r="C33" t="s">
        <v>379</v>
      </c>
      <c r="J33" s="2"/>
    </row>
    <row r="34" spans="1:10" ht="18.75">
      <c r="A34">
        <v>4</v>
      </c>
      <c r="B34">
        <v>24</v>
      </c>
      <c r="C34">
        <v>124</v>
      </c>
      <c r="D34" t="s">
        <v>279</v>
      </c>
      <c r="E34">
        <v>1975</v>
      </c>
      <c r="F34" t="s">
        <v>280</v>
      </c>
      <c r="G34">
        <v>63.53</v>
      </c>
      <c r="H34">
        <f t="shared" ref="H34:H35" si="7">2023-E34</f>
        <v>48</v>
      </c>
      <c r="I34" s="1">
        <f t="shared" ref="I34" si="8">G34+G35-H34-H35</f>
        <v>44.25</v>
      </c>
      <c r="J34" s="2">
        <v>7</v>
      </c>
    </row>
    <row r="35" spans="1:10" ht="18.75">
      <c r="A35">
        <v>21</v>
      </c>
      <c r="B35">
        <v>24</v>
      </c>
      <c r="C35">
        <v>56</v>
      </c>
      <c r="D35" t="s">
        <v>281</v>
      </c>
      <c r="E35">
        <v>1979</v>
      </c>
      <c r="F35" t="s">
        <v>280</v>
      </c>
      <c r="G35">
        <v>72.72</v>
      </c>
      <c r="H35">
        <f t="shared" si="7"/>
        <v>44</v>
      </c>
      <c r="J35" s="2"/>
    </row>
    <row r="36" spans="1:10" ht="18.75">
      <c r="J36" s="2"/>
    </row>
    <row r="37" spans="1:10" ht="18.75">
      <c r="J37" s="2"/>
    </row>
    <row r="38" spans="1:10" ht="18.75">
      <c r="A38" t="s">
        <v>289</v>
      </c>
      <c r="B38" t="s">
        <v>386</v>
      </c>
      <c r="C38" t="s">
        <v>387</v>
      </c>
      <c r="J38" s="2"/>
    </row>
    <row r="39" spans="1:10" ht="18.75">
      <c r="A39">
        <v>10</v>
      </c>
      <c r="B39">
        <v>56</v>
      </c>
      <c r="C39">
        <v>43</v>
      </c>
      <c r="D39" t="s">
        <v>42</v>
      </c>
      <c r="E39">
        <v>1975</v>
      </c>
      <c r="F39" t="s">
        <v>45</v>
      </c>
      <c r="G39">
        <v>67.92</v>
      </c>
      <c r="H39">
        <f t="shared" ref="H39:H40" si="9">2023-E39</f>
        <v>48</v>
      </c>
      <c r="I39" s="1">
        <f t="shared" ref="I39" si="10">G39+G40-H39-H40</f>
        <v>55.81</v>
      </c>
      <c r="J39" s="2">
        <v>8</v>
      </c>
    </row>
    <row r="40" spans="1:10" ht="18.75">
      <c r="A40">
        <v>41</v>
      </c>
      <c r="B40">
        <v>56</v>
      </c>
      <c r="C40">
        <v>57</v>
      </c>
      <c r="D40" t="s">
        <v>290</v>
      </c>
      <c r="E40">
        <v>1979</v>
      </c>
      <c r="F40" t="s">
        <v>45</v>
      </c>
      <c r="G40">
        <v>79.89</v>
      </c>
      <c r="H40">
        <f t="shared" si="9"/>
        <v>44</v>
      </c>
      <c r="J40" s="2"/>
    </row>
    <row r="41" spans="1:10" ht="18.75">
      <c r="J41" s="2"/>
    </row>
    <row r="42" spans="1:10" ht="18.75">
      <c r="J42" s="2"/>
    </row>
    <row r="43" spans="1:10" ht="18.75">
      <c r="A43" t="s">
        <v>307</v>
      </c>
      <c r="B43" t="s">
        <v>396</v>
      </c>
      <c r="C43" t="s">
        <v>397</v>
      </c>
      <c r="J43" s="2"/>
    </row>
    <row r="44" spans="1:10" ht="18.75">
      <c r="A44">
        <v>33</v>
      </c>
      <c r="B44">
        <v>10</v>
      </c>
      <c r="C44">
        <v>146</v>
      </c>
      <c r="D44" t="s">
        <v>10</v>
      </c>
      <c r="E44">
        <v>1987</v>
      </c>
      <c r="F44" t="s">
        <v>308</v>
      </c>
      <c r="G44">
        <v>77.81</v>
      </c>
      <c r="H44">
        <f>2023-E44</f>
        <v>36</v>
      </c>
      <c r="I44" s="1">
        <f t="shared" ref="I44" si="11">G44+G45-H44-H45</f>
        <v>55.860000000000014</v>
      </c>
      <c r="J44" s="2">
        <v>9</v>
      </c>
    </row>
    <row r="45" spans="1:10" ht="18.75">
      <c r="A45">
        <v>45</v>
      </c>
      <c r="B45">
        <v>10</v>
      </c>
      <c r="C45">
        <v>82</v>
      </c>
      <c r="D45" t="s">
        <v>11</v>
      </c>
      <c r="E45">
        <v>1956</v>
      </c>
      <c r="F45" t="s">
        <v>308</v>
      </c>
      <c r="G45">
        <v>81.05</v>
      </c>
      <c r="H45">
        <f>2023-E45</f>
        <v>67</v>
      </c>
      <c r="J45" s="2"/>
    </row>
    <row r="46" spans="1:10" ht="18.75">
      <c r="J46" s="2"/>
    </row>
    <row r="47" spans="1:10" ht="18.75">
      <c r="J47" s="2"/>
    </row>
    <row r="48" spans="1:10" ht="18.75">
      <c r="A48" t="s">
        <v>299</v>
      </c>
      <c r="B48" t="s">
        <v>392</v>
      </c>
      <c r="C48" t="s">
        <v>393</v>
      </c>
      <c r="J48" s="2"/>
    </row>
    <row r="49" spans="1:10" ht="18.75">
      <c r="A49">
        <v>22</v>
      </c>
      <c r="B49">
        <v>53</v>
      </c>
      <c r="C49">
        <v>129</v>
      </c>
      <c r="D49" t="s">
        <v>300</v>
      </c>
      <c r="E49">
        <v>1979</v>
      </c>
      <c r="F49" t="s">
        <v>301</v>
      </c>
      <c r="G49">
        <v>73.44</v>
      </c>
      <c r="H49">
        <f>2023-E49</f>
        <v>44</v>
      </c>
      <c r="I49" s="1">
        <f t="shared" ref="I49" si="12">G49+G50-H49-H50</f>
        <v>56.629999999999995</v>
      </c>
      <c r="J49" s="2">
        <v>10</v>
      </c>
    </row>
    <row r="50" spans="1:10" ht="18.75">
      <c r="A50">
        <v>46</v>
      </c>
      <c r="B50">
        <v>53</v>
      </c>
      <c r="C50">
        <v>105</v>
      </c>
      <c r="D50" t="s">
        <v>302</v>
      </c>
      <c r="E50">
        <v>1969</v>
      </c>
      <c r="F50" t="s">
        <v>301</v>
      </c>
      <c r="G50">
        <v>81.19</v>
      </c>
      <c r="H50">
        <f>2023-E50</f>
        <v>54</v>
      </c>
      <c r="J50" s="2"/>
    </row>
    <row r="51" spans="1:10" ht="18.75">
      <c r="J51" s="2"/>
    </row>
    <row r="52" spans="1:10" ht="18.75">
      <c r="J52" s="2"/>
    </row>
    <row r="53" spans="1:10" ht="18.75">
      <c r="A53" t="s">
        <v>291</v>
      </c>
      <c r="B53" t="s">
        <v>388</v>
      </c>
      <c r="C53" t="s">
        <v>389</v>
      </c>
      <c r="J53" s="2"/>
    </row>
    <row r="54" spans="1:10" ht="18.75">
      <c r="A54">
        <v>13</v>
      </c>
      <c r="B54">
        <v>40</v>
      </c>
      <c r="C54">
        <v>122</v>
      </c>
      <c r="D54" t="s">
        <v>292</v>
      </c>
      <c r="E54">
        <v>1974</v>
      </c>
      <c r="F54" t="s">
        <v>293</v>
      </c>
      <c r="G54">
        <v>69.34</v>
      </c>
      <c r="H54">
        <f t="shared" ref="H54:H55" si="13">2023-E54</f>
        <v>49</v>
      </c>
      <c r="I54" s="1">
        <f t="shared" ref="I54" si="14">G54+G55-H54-H55</f>
        <v>56.670000000000016</v>
      </c>
      <c r="J54" s="2">
        <v>11</v>
      </c>
    </row>
    <row r="55" spans="1:10" ht="18.75">
      <c r="A55">
        <v>39</v>
      </c>
      <c r="B55">
        <v>40</v>
      </c>
      <c r="C55">
        <v>60</v>
      </c>
      <c r="D55" t="s">
        <v>294</v>
      </c>
      <c r="E55">
        <v>1980</v>
      </c>
      <c r="F55" t="s">
        <v>293</v>
      </c>
      <c r="G55">
        <v>79.33</v>
      </c>
      <c r="H55">
        <f t="shared" si="13"/>
        <v>43</v>
      </c>
      <c r="J55" s="2"/>
    </row>
    <row r="56" spans="1:10" ht="18.75">
      <c r="J56" s="2"/>
    </row>
    <row r="57" spans="1:10" ht="18.75">
      <c r="J57" s="2"/>
    </row>
    <row r="58" spans="1:10" ht="18.75">
      <c r="A58" t="s">
        <v>331</v>
      </c>
      <c r="B58" t="s">
        <v>413</v>
      </c>
      <c r="C58" t="s">
        <v>414</v>
      </c>
      <c r="J58" s="2"/>
    </row>
    <row r="59" spans="1:10" ht="18.75">
      <c r="A59">
        <v>29</v>
      </c>
      <c r="B59">
        <v>4</v>
      </c>
      <c r="C59">
        <v>130</v>
      </c>
      <c r="D59" t="s">
        <v>20</v>
      </c>
      <c r="E59">
        <v>1981</v>
      </c>
      <c r="F59" t="s">
        <v>21</v>
      </c>
      <c r="G59">
        <v>75.64</v>
      </c>
      <c r="H59">
        <f>2023-E59</f>
        <v>42</v>
      </c>
      <c r="I59" s="1">
        <f t="shared" ref="I59" si="15">G59+G60-H59-H60</f>
        <v>58.009999999999991</v>
      </c>
      <c r="J59" s="2">
        <v>12</v>
      </c>
    </row>
    <row r="60" spans="1:10" ht="18.75">
      <c r="A60">
        <v>88</v>
      </c>
      <c r="B60">
        <v>4</v>
      </c>
      <c r="C60">
        <v>81</v>
      </c>
      <c r="D60" t="s">
        <v>332</v>
      </c>
      <c r="E60">
        <v>1954</v>
      </c>
      <c r="F60" t="s">
        <v>21</v>
      </c>
      <c r="G60">
        <v>93.37</v>
      </c>
      <c r="H60">
        <f>2023-E60</f>
        <v>69</v>
      </c>
      <c r="J60" s="2"/>
    </row>
    <row r="61" spans="1:10" ht="18.75">
      <c r="J61" s="2"/>
    </row>
    <row r="62" spans="1:10" ht="18.75">
      <c r="J62" s="2"/>
    </row>
    <row r="63" spans="1:10" ht="18.75">
      <c r="A63" t="s">
        <v>287</v>
      </c>
      <c r="B63" t="s">
        <v>384</v>
      </c>
      <c r="C63" t="s">
        <v>385</v>
      </c>
      <c r="J63" s="2"/>
    </row>
    <row r="64" spans="1:10" ht="18.75">
      <c r="A64">
        <v>7</v>
      </c>
      <c r="B64">
        <v>22</v>
      </c>
      <c r="C64">
        <v>131</v>
      </c>
      <c r="D64" t="s">
        <v>12</v>
      </c>
      <c r="E64">
        <v>1981</v>
      </c>
      <c r="F64" t="s">
        <v>288</v>
      </c>
      <c r="G64">
        <v>67.19</v>
      </c>
      <c r="H64">
        <f>2023-E64</f>
        <v>42</v>
      </c>
      <c r="I64" s="1">
        <f t="shared" ref="I64" si="16">G64+G65-H64-H65</f>
        <v>59.19</v>
      </c>
      <c r="J64" s="2">
        <v>13</v>
      </c>
    </row>
    <row r="65" spans="1:10" ht="18.75">
      <c r="A65">
        <v>24</v>
      </c>
      <c r="B65">
        <v>22</v>
      </c>
      <c r="C65">
        <v>136</v>
      </c>
      <c r="D65" t="s">
        <v>14</v>
      </c>
      <c r="E65">
        <v>1983</v>
      </c>
      <c r="F65" t="s">
        <v>15</v>
      </c>
      <c r="G65">
        <v>74</v>
      </c>
      <c r="H65">
        <f>2023-E65</f>
        <v>40</v>
      </c>
      <c r="J65" s="2"/>
    </row>
    <row r="66" spans="1:10" ht="18.75">
      <c r="J66" s="2"/>
    </row>
    <row r="67" spans="1:10" ht="18.75">
      <c r="J67" s="2"/>
    </row>
    <row r="68" spans="1:10" ht="18.75">
      <c r="A68" t="s">
        <v>361</v>
      </c>
      <c r="B68" t="s">
        <v>433</v>
      </c>
      <c r="C68" t="s">
        <v>434</v>
      </c>
      <c r="J68" s="2"/>
    </row>
    <row r="69" spans="1:10" ht="18.75">
      <c r="A69">
        <v>60</v>
      </c>
      <c r="B69">
        <v>66</v>
      </c>
      <c r="C69">
        <v>90</v>
      </c>
      <c r="D69" t="s">
        <v>362</v>
      </c>
      <c r="E69">
        <v>1963</v>
      </c>
      <c r="F69" t="s">
        <v>363</v>
      </c>
      <c r="G69">
        <v>86.22</v>
      </c>
      <c r="H69">
        <f t="shared" ref="H69:H70" si="17">2023-E69</f>
        <v>60</v>
      </c>
      <c r="I69" s="1">
        <f t="shared" ref="I69" si="18">G69+G70-H69-H70</f>
        <v>63.129999999999995</v>
      </c>
      <c r="J69" s="2">
        <v>14</v>
      </c>
    </row>
    <row r="70" spans="1:10" ht="18.75">
      <c r="A70">
        <v>105</v>
      </c>
      <c r="B70">
        <v>66</v>
      </c>
      <c r="C70">
        <v>89</v>
      </c>
      <c r="D70" t="s">
        <v>106</v>
      </c>
      <c r="E70">
        <v>1962</v>
      </c>
      <c r="F70" t="s">
        <v>363</v>
      </c>
      <c r="G70">
        <v>97.91</v>
      </c>
      <c r="H70">
        <f t="shared" si="17"/>
        <v>61</v>
      </c>
      <c r="J70" s="2"/>
    </row>
    <row r="71" spans="1:10" ht="18.75">
      <c r="J71" s="2"/>
    </row>
    <row r="72" spans="1:10" ht="18.75">
      <c r="J72" s="2"/>
    </row>
    <row r="73" spans="1:10" ht="18.75">
      <c r="A73" t="s">
        <v>311</v>
      </c>
      <c r="B73" t="s">
        <v>399</v>
      </c>
      <c r="C73" t="s">
        <v>400</v>
      </c>
      <c r="J73" s="2"/>
    </row>
    <row r="74" spans="1:10" ht="18.75">
      <c r="A74">
        <v>11</v>
      </c>
      <c r="B74">
        <v>34</v>
      </c>
      <c r="C74">
        <v>140</v>
      </c>
      <c r="D74" t="s">
        <v>19</v>
      </c>
      <c r="E74">
        <v>1985</v>
      </c>
      <c r="F74" t="s">
        <v>312</v>
      </c>
      <c r="G74">
        <v>69.11</v>
      </c>
      <c r="H74">
        <f t="shared" ref="H74:H75" si="19">2023-E74</f>
        <v>38</v>
      </c>
      <c r="I74" s="1">
        <f t="shared" ref="I74" si="20">G74+G75-H74-H75</f>
        <v>63.34</v>
      </c>
      <c r="J74" s="2">
        <v>15</v>
      </c>
    </row>
    <row r="75" spans="1:10" ht="18.75">
      <c r="A75">
        <v>82</v>
      </c>
      <c r="B75">
        <v>34</v>
      </c>
      <c r="C75">
        <v>21</v>
      </c>
      <c r="D75" t="s">
        <v>313</v>
      </c>
      <c r="E75">
        <v>1964</v>
      </c>
      <c r="F75" t="s">
        <v>312</v>
      </c>
      <c r="G75">
        <v>91.23</v>
      </c>
      <c r="H75">
        <f t="shared" si="19"/>
        <v>59</v>
      </c>
      <c r="J75" s="2"/>
    </row>
    <row r="76" spans="1:10" ht="18.75">
      <c r="J76" s="2"/>
    </row>
    <row r="77" spans="1:10" ht="18.75">
      <c r="J77" s="2"/>
    </row>
    <row r="78" spans="1:10" ht="18.75">
      <c r="A78" t="s">
        <v>323</v>
      </c>
      <c r="B78" t="s">
        <v>409</v>
      </c>
      <c r="C78" t="s">
        <v>410</v>
      </c>
      <c r="J78" s="2"/>
    </row>
    <row r="79" spans="1:10" ht="18.75">
      <c r="A79">
        <v>8</v>
      </c>
      <c r="B79">
        <v>69</v>
      </c>
      <c r="C79">
        <v>109</v>
      </c>
      <c r="D79" t="s">
        <v>0</v>
      </c>
      <c r="E79">
        <v>1971</v>
      </c>
      <c r="F79" t="s">
        <v>324</v>
      </c>
      <c r="G79">
        <v>67.37</v>
      </c>
      <c r="H79">
        <f>2023-E79</f>
        <v>52</v>
      </c>
      <c r="I79" s="1">
        <f t="shared" ref="I79" si="21">G79+G80-H79-H80</f>
        <v>64.610000000000014</v>
      </c>
      <c r="J79" s="2">
        <v>16</v>
      </c>
    </row>
    <row r="80" spans="1:10" ht="18.75">
      <c r="A80">
        <v>112</v>
      </c>
      <c r="B80">
        <v>69</v>
      </c>
      <c r="C80">
        <v>4</v>
      </c>
      <c r="D80" t="s">
        <v>0</v>
      </c>
      <c r="E80">
        <v>1971</v>
      </c>
      <c r="F80" t="s">
        <v>324</v>
      </c>
      <c r="G80">
        <v>101.24</v>
      </c>
      <c r="H80">
        <f>2023-E80</f>
        <v>52</v>
      </c>
      <c r="J80" s="2"/>
    </row>
    <row r="81" spans="1:10" ht="18.75">
      <c r="J81" s="2"/>
    </row>
    <row r="82" spans="1:10" ht="18.75">
      <c r="J82" s="2"/>
    </row>
    <row r="83" spans="1:10" ht="18.75">
      <c r="A83" t="s">
        <v>238</v>
      </c>
      <c r="B83" t="s">
        <v>401</v>
      </c>
      <c r="C83" t="s">
        <v>402</v>
      </c>
      <c r="J83" s="2"/>
    </row>
    <row r="84" spans="1:10" ht="18.75">
      <c r="A84">
        <v>16</v>
      </c>
      <c r="B84">
        <v>16</v>
      </c>
      <c r="C84">
        <v>127</v>
      </c>
      <c r="D84" t="s">
        <v>224</v>
      </c>
      <c r="E84">
        <v>1976</v>
      </c>
      <c r="F84" t="s">
        <v>225</v>
      </c>
      <c r="G84">
        <v>69.97</v>
      </c>
      <c r="H84">
        <f>2023-E84</f>
        <v>47</v>
      </c>
      <c r="I84" s="1">
        <f t="shared" ref="I84" si="22">G84+G85-H84-H85</f>
        <v>66.38</v>
      </c>
      <c r="J84" s="2">
        <v>17</v>
      </c>
    </row>
    <row r="85" spans="1:10" ht="18.75">
      <c r="A85">
        <v>78</v>
      </c>
      <c r="B85">
        <v>16</v>
      </c>
      <c r="C85">
        <v>7</v>
      </c>
      <c r="D85" t="s">
        <v>224</v>
      </c>
      <c r="E85">
        <v>1976</v>
      </c>
      <c r="F85" t="s">
        <v>225</v>
      </c>
      <c r="G85">
        <v>90.41</v>
      </c>
      <c r="H85">
        <f>2023-E85</f>
        <v>47</v>
      </c>
      <c r="J85" s="2"/>
    </row>
    <row r="86" spans="1:10" ht="18.75">
      <c r="J86" s="2"/>
    </row>
    <row r="87" spans="1:10" ht="18.75">
      <c r="J87" s="2"/>
    </row>
    <row r="88" spans="1:10" ht="18.75">
      <c r="A88" t="s">
        <v>329</v>
      </c>
      <c r="B88" t="s">
        <v>411</v>
      </c>
      <c r="C88" t="s">
        <v>412</v>
      </c>
      <c r="J88" s="2"/>
    </row>
    <row r="89" spans="1:10" ht="18.75">
      <c r="A89">
        <v>40</v>
      </c>
      <c r="B89">
        <v>62</v>
      </c>
      <c r="C89">
        <v>92</v>
      </c>
      <c r="D89" t="s">
        <v>26</v>
      </c>
      <c r="E89">
        <v>1964</v>
      </c>
      <c r="F89" t="s">
        <v>330</v>
      </c>
      <c r="G89">
        <v>79.69</v>
      </c>
      <c r="H89">
        <f>2023-E89</f>
        <v>59</v>
      </c>
      <c r="I89" s="1">
        <f t="shared" ref="I89" si="23">G89+G90-H89-H90</f>
        <v>67.63</v>
      </c>
      <c r="J89" s="2">
        <v>18</v>
      </c>
    </row>
    <row r="90" spans="1:10" ht="18.75">
      <c r="A90">
        <v>71</v>
      </c>
      <c r="B90">
        <v>62</v>
      </c>
      <c r="C90">
        <v>132</v>
      </c>
      <c r="D90" t="s">
        <v>97</v>
      </c>
      <c r="E90">
        <v>1981</v>
      </c>
      <c r="F90" t="s">
        <v>330</v>
      </c>
      <c r="G90">
        <v>88.94</v>
      </c>
      <c r="H90">
        <f>2023-E90</f>
        <v>42</v>
      </c>
      <c r="J90" s="2"/>
    </row>
    <row r="91" spans="1:10" ht="18.75">
      <c r="J91" s="2"/>
    </row>
    <row r="92" spans="1:10" ht="18.75">
      <c r="J92" s="2"/>
    </row>
    <row r="93" spans="1:10" ht="18.75">
      <c r="A93" t="s">
        <v>348</v>
      </c>
      <c r="B93" t="s">
        <v>425</v>
      </c>
      <c r="C93" t="s">
        <v>426</v>
      </c>
      <c r="J93" s="2"/>
    </row>
    <row r="94" spans="1:10" ht="18.75">
      <c r="A94">
        <v>68</v>
      </c>
      <c r="B94">
        <v>35</v>
      </c>
      <c r="C94">
        <v>18</v>
      </c>
      <c r="D94" t="s">
        <v>237</v>
      </c>
      <c r="E94">
        <v>1960</v>
      </c>
      <c r="F94" t="s">
        <v>349</v>
      </c>
      <c r="G94">
        <v>88.48</v>
      </c>
      <c r="H94">
        <f>2023-E94</f>
        <v>63</v>
      </c>
      <c r="I94" s="1">
        <f t="shared" ref="I94" si="24">G94+G95-H94-H95</f>
        <v>68.579999999999984</v>
      </c>
      <c r="J94" s="2">
        <v>19</v>
      </c>
    </row>
    <row r="95" spans="1:10" ht="18.75">
      <c r="A95">
        <v>81</v>
      </c>
      <c r="B95">
        <v>35</v>
      </c>
      <c r="C95">
        <v>125</v>
      </c>
      <c r="D95" t="s">
        <v>350</v>
      </c>
      <c r="E95">
        <v>1975</v>
      </c>
      <c r="F95" t="s">
        <v>349</v>
      </c>
      <c r="G95">
        <v>91.1</v>
      </c>
      <c r="H95">
        <f>2023-E95</f>
        <v>48</v>
      </c>
      <c r="J95" s="2"/>
    </row>
    <row r="96" spans="1:10" ht="18.75">
      <c r="J96" s="2"/>
    </row>
    <row r="97" spans="1:10" ht="18.75">
      <c r="J97" s="2"/>
    </row>
    <row r="98" spans="1:10" ht="18.75">
      <c r="A98" t="s">
        <v>303</v>
      </c>
      <c r="B98" t="s">
        <v>394</v>
      </c>
      <c r="C98" t="s">
        <v>395</v>
      </c>
      <c r="J98" s="2"/>
    </row>
    <row r="99" spans="1:10" ht="18.75">
      <c r="A99">
        <v>18</v>
      </c>
      <c r="B99">
        <v>5</v>
      </c>
      <c r="C99">
        <v>143</v>
      </c>
      <c r="D99" t="s">
        <v>304</v>
      </c>
      <c r="E99">
        <v>1986</v>
      </c>
      <c r="F99" t="s">
        <v>305</v>
      </c>
      <c r="G99">
        <v>71.97</v>
      </c>
      <c r="H99">
        <f t="shared" ref="H99:H100" si="25">2023-E99</f>
        <v>37</v>
      </c>
      <c r="I99" s="1">
        <f t="shared" ref="I99" si="26">G99+G100-H99-H100</f>
        <v>71.22</v>
      </c>
      <c r="J99" s="2">
        <v>20</v>
      </c>
    </row>
    <row r="100" spans="1:10" ht="18.75">
      <c r="A100">
        <v>55</v>
      </c>
      <c r="B100">
        <v>5</v>
      </c>
      <c r="C100">
        <v>123</v>
      </c>
      <c r="D100" t="s">
        <v>306</v>
      </c>
      <c r="E100">
        <v>1975</v>
      </c>
      <c r="F100" t="s">
        <v>305</v>
      </c>
      <c r="G100">
        <v>84.25</v>
      </c>
      <c r="H100">
        <f t="shared" si="25"/>
        <v>48</v>
      </c>
      <c r="J100" s="2"/>
    </row>
    <row r="101" spans="1:10" ht="18.75">
      <c r="J101" s="2"/>
    </row>
    <row r="102" spans="1:10" ht="18.75">
      <c r="J102" s="2"/>
    </row>
    <row r="103" spans="1:10" ht="18.75">
      <c r="A103" t="s">
        <v>345</v>
      </c>
      <c r="B103" t="s">
        <v>423</v>
      </c>
      <c r="C103" t="s">
        <v>424</v>
      </c>
      <c r="J103" s="2"/>
    </row>
    <row r="104" spans="1:10" ht="18.75">
      <c r="A104">
        <v>69</v>
      </c>
      <c r="B104">
        <v>28</v>
      </c>
      <c r="C104">
        <v>111</v>
      </c>
      <c r="D104" t="s">
        <v>346</v>
      </c>
      <c r="E104">
        <v>1971</v>
      </c>
      <c r="F104" t="s">
        <v>347</v>
      </c>
      <c r="G104">
        <v>88.76</v>
      </c>
      <c r="H104">
        <f>2023-E104</f>
        <v>52</v>
      </c>
      <c r="I104" s="1">
        <f t="shared" ref="I104" si="27">G104+G105-H104-H105</f>
        <v>72.230000000000018</v>
      </c>
      <c r="J104" s="2">
        <v>21</v>
      </c>
    </row>
    <row r="105" spans="1:10" ht="18.75">
      <c r="A105">
        <v>77</v>
      </c>
      <c r="B105">
        <v>28</v>
      </c>
      <c r="C105">
        <v>104</v>
      </c>
      <c r="D105" t="s">
        <v>32</v>
      </c>
      <c r="E105">
        <v>1969</v>
      </c>
      <c r="F105" t="s">
        <v>347</v>
      </c>
      <c r="G105">
        <v>89.47</v>
      </c>
      <c r="H105">
        <f>2023-E105</f>
        <v>54</v>
      </c>
      <c r="J105" s="2"/>
    </row>
    <row r="106" spans="1:10" ht="18.75">
      <c r="J106" s="2"/>
    </row>
    <row r="107" spans="1:10" ht="18.75">
      <c r="J107" s="2"/>
    </row>
    <row r="108" spans="1:10" ht="18.75">
      <c r="A108" t="s">
        <v>316</v>
      </c>
      <c r="B108" t="s">
        <v>405</v>
      </c>
      <c r="C108" t="s">
        <v>406</v>
      </c>
      <c r="J108" s="2"/>
    </row>
    <row r="109" spans="1:10" ht="18.75">
      <c r="A109">
        <v>35</v>
      </c>
      <c r="B109">
        <v>43</v>
      </c>
      <c r="C109">
        <v>139</v>
      </c>
      <c r="D109" t="s">
        <v>317</v>
      </c>
      <c r="E109">
        <v>1985</v>
      </c>
      <c r="F109" t="s">
        <v>318</v>
      </c>
      <c r="G109">
        <v>78.099999999999994</v>
      </c>
      <c r="H109">
        <f t="shared" ref="H109:H110" si="28">2023-E109</f>
        <v>38</v>
      </c>
      <c r="I109" s="1">
        <f t="shared" ref="I109" si="29">G109+G110-H109-H110</f>
        <v>73.87</v>
      </c>
      <c r="J109" s="2">
        <v>22</v>
      </c>
    </row>
    <row r="110" spans="1:10" ht="18.75">
      <c r="A110">
        <v>65</v>
      </c>
      <c r="B110">
        <v>43</v>
      </c>
      <c r="C110">
        <v>31</v>
      </c>
      <c r="D110" t="s">
        <v>256</v>
      </c>
      <c r="E110">
        <v>1969</v>
      </c>
      <c r="F110" t="s">
        <v>318</v>
      </c>
      <c r="G110">
        <v>87.77</v>
      </c>
      <c r="H110">
        <f t="shared" si="28"/>
        <v>54</v>
      </c>
      <c r="J110" s="2"/>
    </row>
    <row r="111" spans="1:10" ht="18.75">
      <c r="J111" s="2"/>
    </row>
    <row r="112" spans="1:10" ht="18.75">
      <c r="J112" s="2"/>
    </row>
    <row r="113" spans="1:10" ht="18.75">
      <c r="A113" t="s">
        <v>333</v>
      </c>
      <c r="B113" t="s">
        <v>415</v>
      </c>
      <c r="C113" t="s">
        <v>416</v>
      </c>
      <c r="J113" s="2"/>
    </row>
    <row r="114" spans="1:10" ht="18.75">
      <c r="A114">
        <v>31</v>
      </c>
      <c r="B114">
        <v>3</v>
      </c>
      <c r="C114">
        <v>98</v>
      </c>
      <c r="D114" t="s">
        <v>22</v>
      </c>
      <c r="E114">
        <v>1967</v>
      </c>
      <c r="F114" t="s">
        <v>334</v>
      </c>
      <c r="G114">
        <v>76.78</v>
      </c>
      <c r="H114">
        <f t="shared" ref="H114:H115" si="30">2023-E114</f>
        <v>56</v>
      </c>
      <c r="I114" s="1">
        <f t="shared" ref="I114" si="31">G114+G115-H114-H115</f>
        <v>74.449999999999989</v>
      </c>
      <c r="J114" s="2">
        <v>23</v>
      </c>
    </row>
    <row r="115" spans="1:10" ht="18.75">
      <c r="A115">
        <v>90</v>
      </c>
      <c r="B115">
        <v>3</v>
      </c>
      <c r="C115">
        <v>134</v>
      </c>
      <c r="D115" t="s">
        <v>335</v>
      </c>
      <c r="E115">
        <v>1983</v>
      </c>
      <c r="F115" t="s">
        <v>334</v>
      </c>
      <c r="G115">
        <v>93.67</v>
      </c>
      <c r="H115">
        <f t="shared" si="30"/>
        <v>40</v>
      </c>
      <c r="J115" s="2"/>
    </row>
    <row r="116" spans="1:10" ht="18.75">
      <c r="J116" s="2"/>
    </row>
    <row r="117" spans="1:10" ht="18.75">
      <c r="J117" s="2"/>
    </row>
    <row r="118" spans="1:10" ht="18.75">
      <c r="A118" t="s">
        <v>325</v>
      </c>
      <c r="B118" t="s">
        <v>411</v>
      </c>
      <c r="C118" t="s">
        <v>412</v>
      </c>
      <c r="J118" s="2"/>
    </row>
    <row r="119" spans="1:10" ht="18.75">
      <c r="A119">
        <v>54</v>
      </c>
      <c r="B119">
        <v>27</v>
      </c>
      <c r="C119">
        <v>138</v>
      </c>
      <c r="D119" t="s">
        <v>326</v>
      </c>
      <c r="E119">
        <v>1985</v>
      </c>
      <c r="F119" t="s">
        <v>327</v>
      </c>
      <c r="G119">
        <v>83.67</v>
      </c>
      <c r="H119">
        <f t="shared" ref="H119:H120" si="32">2023-E119</f>
        <v>38</v>
      </c>
      <c r="I119" s="1">
        <f t="shared" ref="I119" si="33">G119+G120-H119-H120</f>
        <v>74.63</v>
      </c>
      <c r="J119" s="2">
        <v>24</v>
      </c>
    </row>
    <row r="120" spans="1:10" ht="18.75">
      <c r="A120">
        <v>57</v>
      </c>
      <c r="B120">
        <v>27</v>
      </c>
      <c r="C120">
        <v>99</v>
      </c>
      <c r="D120" t="s">
        <v>328</v>
      </c>
      <c r="E120">
        <v>1967</v>
      </c>
      <c r="F120" t="s">
        <v>327</v>
      </c>
      <c r="G120">
        <v>84.96</v>
      </c>
      <c r="H120">
        <f t="shared" si="32"/>
        <v>56</v>
      </c>
      <c r="J120" s="2"/>
    </row>
    <row r="121" spans="1:10" ht="18.75">
      <c r="J121" s="2"/>
    </row>
    <row r="122" spans="1:10" ht="18.75">
      <c r="J122" s="2"/>
    </row>
    <row r="123" spans="1:10" ht="18.75">
      <c r="A123" t="s">
        <v>319</v>
      </c>
      <c r="B123" t="s">
        <v>407</v>
      </c>
      <c r="C123" t="s">
        <v>408</v>
      </c>
      <c r="J123" s="2"/>
    </row>
    <row r="124" spans="1:10" ht="18.75">
      <c r="A124">
        <v>36</v>
      </c>
      <c r="B124">
        <v>23</v>
      </c>
      <c r="C124">
        <v>39</v>
      </c>
      <c r="D124" t="s">
        <v>320</v>
      </c>
      <c r="E124">
        <v>1974</v>
      </c>
      <c r="F124" t="s">
        <v>321</v>
      </c>
      <c r="G124">
        <v>78.41</v>
      </c>
      <c r="H124">
        <f t="shared" ref="H124:H125" si="34">2023-E124</f>
        <v>49</v>
      </c>
      <c r="I124" s="1">
        <f t="shared" ref="I124" si="35">G124+G125-H124-H125</f>
        <v>78.180000000000007</v>
      </c>
      <c r="J124" s="2">
        <v>25</v>
      </c>
    </row>
    <row r="125" spans="1:10" ht="18.75">
      <c r="A125">
        <v>70</v>
      </c>
      <c r="B125">
        <v>23</v>
      </c>
      <c r="C125">
        <v>65</v>
      </c>
      <c r="D125" t="s">
        <v>322</v>
      </c>
      <c r="E125">
        <v>1983</v>
      </c>
      <c r="F125" t="s">
        <v>321</v>
      </c>
      <c r="G125">
        <v>88.77</v>
      </c>
      <c r="H125">
        <f t="shared" si="34"/>
        <v>40</v>
      </c>
      <c r="J125" s="2"/>
    </row>
    <row r="126" spans="1:10" ht="18.75">
      <c r="J126" s="2"/>
    </row>
    <row r="127" spans="1:10" ht="18.75">
      <c r="J127" s="2"/>
    </row>
    <row r="128" spans="1:10" ht="18.75">
      <c r="A128" t="s">
        <v>351</v>
      </c>
      <c r="B128" t="s">
        <v>427</v>
      </c>
      <c r="C128" t="s">
        <v>428</v>
      </c>
      <c r="J128" s="2"/>
    </row>
    <row r="129" spans="1:10" ht="18.75">
      <c r="A129">
        <v>72</v>
      </c>
      <c r="B129">
        <v>9</v>
      </c>
      <c r="C129">
        <v>35</v>
      </c>
      <c r="D129" t="s">
        <v>352</v>
      </c>
      <c r="E129">
        <v>1972</v>
      </c>
      <c r="F129" t="s">
        <v>353</v>
      </c>
      <c r="G129">
        <v>89.04</v>
      </c>
      <c r="H129">
        <f t="shared" ref="H129:H130" si="36">2023-E129</f>
        <v>51</v>
      </c>
      <c r="I129" s="1">
        <f t="shared" ref="I129" si="37">G129+G130-H129-H130</f>
        <v>81.31</v>
      </c>
      <c r="J129" s="2">
        <v>26</v>
      </c>
    </row>
    <row r="130" spans="1:10" ht="18.75">
      <c r="A130">
        <v>95</v>
      </c>
      <c r="B130">
        <v>9</v>
      </c>
      <c r="C130">
        <v>34</v>
      </c>
      <c r="D130" t="s">
        <v>354</v>
      </c>
      <c r="E130">
        <v>1972</v>
      </c>
      <c r="F130" t="s">
        <v>353</v>
      </c>
      <c r="G130">
        <v>94.27</v>
      </c>
      <c r="H130">
        <f t="shared" si="36"/>
        <v>51</v>
      </c>
      <c r="J130" s="2"/>
    </row>
    <row r="131" spans="1:10" ht="18.75">
      <c r="J131" s="2"/>
    </row>
    <row r="132" spans="1:10" ht="18.75">
      <c r="J132" s="2"/>
    </row>
    <row r="133" spans="1:10" ht="18.75">
      <c r="A133" t="s">
        <v>336</v>
      </c>
      <c r="B133" t="s">
        <v>417</v>
      </c>
      <c r="C133" t="s">
        <v>418</v>
      </c>
      <c r="J133" s="2"/>
    </row>
    <row r="134" spans="1:10" ht="18.75">
      <c r="A134">
        <v>32</v>
      </c>
      <c r="B134">
        <v>17</v>
      </c>
      <c r="C134">
        <v>58</v>
      </c>
      <c r="D134" t="s">
        <v>337</v>
      </c>
      <c r="E134">
        <v>1980</v>
      </c>
      <c r="F134" t="s">
        <v>338</v>
      </c>
      <c r="G134">
        <v>77.430000000000007</v>
      </c>
      <c r="H134">
        <f t="shared" ref="H134:H135" si="38">2023-E134</f>
        <v>43</v>
      </c>
      <c r="I134" s="1">
        <f t="shared" ref="I134" si="39">G134+G135-H134-H135</f>
        <v>84.509999999999991</v>
      </c>
      <c r="J134" s="2">
        <v>27</v>
      </c>
    </row>
    <row r="135" spans="1:10" ht="18.75">
      <c r="A135">
        <v>86</v>
      </c>
      <c r="B135">
        <v>17</v>
      </c>
      <c r="C135">
        <v>59</v>
      </c>
      <c r="D135" t="s">
        <v>339</v>
      </c>
      <c r="E135">
        <v>1980</v>
      </c>
      <c r="F135" t="s">
        <v>338</v>
      </c>
      <c r="G135">
        <v>93.08</v>
      </c>
      <c r="H135">
        <f t="shared" si="38"/>
        <v>43</v>
      </c>
      <c r="J135" s="2"/>
    </row>
    <row r="136" spans="1:10" ht="18.75">
      <c r="J136" s="2"/>
    </row>
    <row r="137" spans="1:10" ht="18.75">
      <c r="J137" s="2"/>
    </row>
    <row r="138" spans="1:10" ht="18.75">
      <c r="A138" t="s">
        <v>364</v>
      </c>
      <c r="B138" t="s">
        <v>435</v>
      </c>
      <c r="C138" t="s">
        <v>436</v>
      </c>
      <c r="J138" s="2"/>
    </row>
    <row r="139" spans="1:10" ht="18.75">
      <c r="A139">
        <v>61</v>
      </c>
      <c r="B139">
        <v>52</v>
      </c>
      <c r="C139">
        <v>42</v>
      </c>
      <c r="D139" t="s">
        <v>365</v>
      </c>
      <c r="E139">
        <v>1975</v>
      </c>
      <c r="F139" t="s">
        <v>366</v>
      </c>
      <c r="G139">
        <v>86.31</v>
      </c>
      <c r="H139">
        <f>2023-E139</f>
        <v>48</v>
      </c>
      <c r="I139" s="1">
        <f t="shared" ref="I139" si="40">G139+G140-H139-H140</f>
        <v>94.79000000000002</v>
      </c>
      <c r="J139" s="2">
        <v>28</v>
      </c>
    </row>
    <row r="140" spans="1:10" ht="18.75">
      <c r="A140">
        <v>116</v>
      </c>
      <c r="B140">
        <v>52</v>
      </c>
      <c r="C140">
        <v>50</v>
      </c>
      <c r="D140" t="s">
        <v>367</v>
      </c>
      <c r="E140">
        <v>1976</v>
      </c>
      <c r="F140" t="s">
        <v>366</v>
      </c>
      <c r="G140">
        <v>103.48</v>
      </c>
      <c r="H140">
        <f>2023-E140</f>
        <v>47</v>
      </c>
      <c r="J140" s="2"/>
    </row>
    <row r="141" spans="1:10" ht="18.75">
      <c r="J141" s="2"/>
    </row>
    <row r="142" spans="1:10" ht="18.75">
      <c r="J142" s="2"/>
    </row>
    <row r="143" spans="1:10" ht="18.75">
      <c r="A143" t="s">
        <v>340</v>
      </c>
      <c r="B143" t="s">
        <v>419</v>
      </c>
      <c r="C143" t="s">
        <v>420</v>
      </c>
      <c r="J143" s="2"/>
    </row>
    <row r="144" spans="1:10" ht="18.75">
      <c r="A144">
        <v>47</v>
      </c>
      <c r="B144">
        <v>12</v>
      </c>
      <c r="C144">
        <v>149</v>
      </c>
      <c r="D144" t="s">
        <v>13</v>
      </c>
      <c r="E144">
        <v>1990</v>
      </c>
      <c r="F144" t="s">
        <v>341</v>
      </c>
      <c r="G144">
        <v>81.73</v>
      </c>
      <c r="H144">
        <f>2023-E144</f>
        <v>33</v>
      </c>
      <c r="I144" s="1">
        <f t="shared" ref="I144" si="41">G144+G145-H144-H145</f>
        <v>95.44</v>
      </c>
      <c r="J144" s="2">
        <v>29</v>
      </c>
    </row>
    <row r="145" spans="1:10" ht="18.75">
      <c r="A145">
        <v>92</v>
      </c>
      <c r="B145">
        <v>12</v>
      </c>
      <c r="C145">
        <v>126</v>
      </c>
      <c r="D145" t="s">
        <v>342</v>
      </c>
      <c r="E145">
        <v>1976</v>
      </c>
      <c r="F145" t="s">
        <v>341</v>
      </c>
      <c r="G145">
        <v>93.71</v>
      </c>
      <c r="H145">
        <f>2023-E145</f>
        <v>47</v>
      </c>
      <c r="J145" s="2"/>
    </row>
    <row r="146" spans="1:10" ht="18.75">
      <c r="J146" s="2"/>
    </row>
    <row r="147" spans="1:10" ht="18.75">
      <c r="J147" s="2"/>
    </row>
    <row r="148" spans="1:10" ht="18.75">
      <c r="A148" t="s">
        <v>368</v>
      </c>
      <c r="B148" t="s">
        <v>437</v>
      </c>
      <c r="C148" t="s">
        <v>438</v>
      </c>
      <c r="J148" s="2"/>
    </row>
    <row r="149" spans="1:10" ht="18.75">
      <c r="A149">
        <v>109</v>
      </c>
      <c r="B149">
        <v>32</v>
      </c>
      <c r="C149">
        <v>25</v>
      </c>
      <c r="D149" t="s">
        <v>369</v>
      </c>
      <c r="E149">
        <v>1967</v>
      </c>
      <c r="F149" t="s">
        <v>370</v>
      </c>
      <c r="G149">
        <v>99.33</v>
      </c>
      <c r="H149">
        <f>2023-E149</f>
        <v>56</v>
      </c>
      <c r="I149" s="1">
        <f t="shared" ref="I149" si="42">G149+G150-H149-H150</f>
        <v>95.980000000000018</v>
      </c>
      <c r="J149" s="2">
        <v>30</v>
      </c>
    </row>
    <row r="150" spans="1:10" ht="18.75">
      <c r="A150">
        <v>119</v>
      </c>
      <c r="B150">
        <v>32</v>
      </c>
      <c r="C150">
        <v>32</v>
      </c>
      <c r="D150" t="s">
        <v>371</v>
      </c>
      <c r="E150">
        <v>1971</v>
      </c>
      <c r="F150" t="s">
        <v>370</v>
      </c>
      <c r="G150">
        <v>104.65</v>
      </c>
      <c r="H150">
        <f>2023-E150</f>
        <v>52</v>
      </c>
      <c r="J150" s="2"/>
    </row>
    <row r="151" spans="1:10" ht="18.75">
      <c r="J151" s="2"/>
    </row>
    <row r="152" spans="1:10" ht="18.75">
      <c r="J152" s="2"/>
    </row>
    <row r="153" spans="1:10" ht="18.75">
      <c r="A153" t="s">
        <v>359</v>
      </c>
      <c r="B153" t="s">
        <v>431</v>
      </c>
      <c r="C153" t="s">
        <v>432</v>
      </c>
      <c r="J153" s="2"/>
    </row>
    <row r="154" spans="1:10" ht="18.75">
      <c r="A154">
        <v>83</v>
      </c>
      <c r="B154">
        <v>21</v>
      </c>
      <c r="C154">
        <v>135</v>
      </c>
      <c r="D154" t="s">
        <v>273</v>
      </c>
      <c r="E154">
        <v>1983</v>
      </c>
      <c r="F154" t="s">
        <v>360</v>
      </c>
      <c r="G154">
        <v>91.36</v>
      </c>
      <c r="H154">
        <f t="shared" ref="H154:H155" si="43">2023-E154</f>
        <v>40</v>
      </c>
      <c r="I154" s="1">
        <f t="shared" ref="I154" si="44">G154+G155-H154-H155</f>
        <v>103.98000000000002</v>
      </c>
      <c r="J154" s="2">
        <v>31</v>
      </c>
    </row>
    <row r="155" spans="1:10" ht="18.75">
      <c r="A155">
        <v>85</v>
      </c>
      <c r="B155">
        <v>21</v>
      </c>
      <c r="C155">
        <v>137</v>
      </c>
      <c r="D155" t="s">
        <v>275</v>
      </c>
      <c r="E155">
        <v>1983</v>
      </c>
      <c r="F155" t="s">
        <v>360</v>
      </c>
      <c r="G155">
        <v>92.62</v>
      </c>
      <c r="H155">
        <f t="shared" si="43"/>
        <v>40</v>
      </c>
      <c r="J155" s="2"/>
    </row>
    <row r="156" spans="1:10" ht="18.75">
      <c r="J156" s="2"/>
    </row>
    <row r="157" spans="1:10" ht="18.75">
      <c r="J157" s="2"/>
    </row>
    <row r="158" spans="1:10" ht="18.75">
      <c r="A158" t="s">
        <v>355</v>
      </c>
      <c r="B158" t="s">
        <v>429</v>
      </c>
      <c r="C158" t="s">
        <v>430</v>
      </c>
      <c r="J158" s="2"/>
    </row>
    <row r="159" spans="1:10" ht="18.75">
      <c r="A159">
        <v>28</v>
      </c>
      <c r="B159">
        <v>31</v>
      </c>
      <c r="C159">
        <v>142</v>
      </c>
      <c r="D159" t="s">
        <v>356</v>
      </c>
      <c r="E159">
        <v>1986</v>
      </c>
      <c r="F159" t="s">
        <v>357</v>
      </c>
      <c r="G159">
        <v>75.27</v>
      </c>
      <c r="H159">
        <f>2023-E159</f>
        <v>37</v>
      </c>
      <c r="I159" s="1">
        <f t="shared" ref="I159" si="45">G159+G160-H159-H160</f>
        <v>107.83999999999997</v>
      </c>
      <c r="J159" s="2">
        <v>32</v>
      </c>
    </row>
    <row r="160" spans="1:10" ht="18.75">
      <c r="A160">
        <v>127</v>
      </c>
      <c r="B160">
        <v>31</v>
      </c>
      <c r="C160">
        <v>66</v>
      </c>
      <c r="D160" t="s">
        <v>358</v>
      </c>
      <c r="E160">
        <v>1984</v>
      </c>
      <c r="F160" t="s">
        <v>357</v>
      </c>
      <c r="G160">
        <v>108.57</v>
      </c>
      <c r="H160">
        <f>2023-E160</f>
        <v>39</v>
      </c>
      <c r="J160" s="2"/>
    </row>
    <row r="161" spans="1:10" ht="18.75">
      <c r="J161" s="2"/>
    </row>
    <row r="162" spans="1:10" ht="18.75">
      <c r="J162" s="2"/>
    </row>
    <row r="163" spans="1:10" ht="18.75">
      <c r="A163" t="s">
        <v>343</v>
      </c>
      <c r="B163" t="s">
        <v>421</v>
      </c>
      <c r="C163" t="s">
        <v>422</v>
      </c>
      <c r="J163" s="2"/>
    </row>
    <row r="164" spans="1:10" ht="18.75">
      <c r="A164">
        <v>5</v>
      </c>
      <c r="B164">
        <v>50</v>
      </c>
      <c r="C164">
        <v>151</v>
      </c>
      <c r="D164" t="s">
        <v>208</v>
      </c>
      <c r="E164">
        <v>1992</v>
      </c>
      <c r="F164" t="s">
        <v>344</v>
      </c>
      <c r="G164">
        <v>66.5</v>
      </c>
      <c r="H164">
        <f t="shared" ref="H164:H165" si="46">2023-E164</f>
        <v>31</v>
      </c>
      <c r="I164" s="1">
        <f t="shared" ref="I164" si="47">G164+G165-H164-H165</f>
        <v>111.19999999999999</v>
      </c>
      <c r="J164" s="2">
        <v>33</v>
      </c>
    </row>
    <row r="165" spans="1:10" ht="18.75">
      <c r="A165">
        <v>129</v>
      </c>
      <c r="B165">
        <v>50</v>
      </c>
      <c r="C165">
        <v>12</v>
      </c>
      <c r="D165" t="s">
        <v>210</v>
      </c>
      <c r="E165">
        <v>1987</v>
      </c>
      <c r="F165" t="s">
        <v>344</v>
      </c>
      <c r="G165">
        <v>111.7</v>
      </c>
      <c r="H165">
        <f t="shared" si="46"/>
        <v>36</v>
      </c>
      <c r="J165" s="2"/>
    </row>
    <row r="166" spans="1:10" ht="18.75">
      <c r="J166" s="2"/>
    </row>
    <row r="167" spans="1:10" ht="18.75">
      <c r="J167" s="2"/>
    </row>
    <row r="168" spans="1:10" ht="18.75">
      <c r="A168" t="s">
        <v>372</v>
      </c>
      <c r="B168" t="s">
        <v>439</v>
      </c>
      <c r="C168" t="s">
        <v>440</v>
      </c>
      <c r="J168" s="2"/>
    </row>
    <row r="169" spans="1:10" ht="18.75">
      <c r="A169">
        <v>75</v>
      </c>
      <c r="B169">
        <v>26</v>
      </c>
      <c r="C169">
        <v>48</v>
      </c>
      <c r="D169" t="s">
        <v>107</v>
      </c>
      <c r="E169">
        <v>1976</v>
      </c>
      <c r="F169" t="s">
        <v>373</v>
      </c>
      <c r="G169">
        <v>89.43</v>
      </c>
      <c r="H169">
        <f t="shared" ref="H169:H175" si="48">2023-E169</f>
        <v>47</v>
      </c>
      <c r="I169" s="1">
        <f t="shared" ref="I169" si="49">G169+G170-H169-H170</f>
        <v>113.47</v>
      </c>
      <c r="J169" s="2">
        <v>34</v>
      </c>
    </row>
    <row r="170" spans="1:10" ht="18.75">
      <c r="A170">
        <v>133</v>
      </c>
      <c r="B170">
        <v>26</v>
      </c>
      <c r="C170">
        <v>22</v>
      </c>
      <c r="D170" t="s">
        <v>374</v>
      </c>
      <c r="E170">
        <v>1966</v>
      </c>
      <c r="F170" t="s">
        <v>373</v>
      </c>
      <c r="G170">
        <v>128.04</v>
      </c>
      <c r="H170">
        <f t="shared" si="48"/>
        <v>57</v>
      </c>
      <c r="J170" s="2"/>
    </row>
    <row r="171" spans="1:10" ht="18.75">
      <c r="J171" s="2"/>
    </row>
    <row r="172" spans="1:10" ht="18.75">
      <c r="J172" s="2"/>
    </row>
    <row r="173" spans="1:10" ht="18.75">
      <c r="A173" t="s">
        <v>375</v>
      </c>
      <c r="B173" t="s">
        <v>441</v>
      </c>
      <c r="C173" t="s">
        <v>442</v>
      </c>
      <c r="J173" s="2"/>
    </row>
    <row r="174" spans="1:10" ht="18.75">
      <c r="A174">
        <v>97</v>
      </c>
      <c r="B174">
        <v>39</v>
      </c>
      <c r="C174">
        <v>53</v>
      </c>
      <c r="D174" t="s">
        <v>30</v>
      </c>
      <c r="E174">
        <v>1977</v>
      </c>
      <c r="F174" t="s">
        <v>31</v>
      </c>
      <c r="G174">
        <v>96.13</v>
      </c>
      <c r="H174">
        <f t="shared" si="48"/>
        <v>46</v>
      </c>
      <c r="I174" s="1">
        <f t="shared" ref="I174" si="50">G174+G175-H174-H175</f>
        <v>162.94999999999999</v>
      </c>
      <c r="J174" s="2">
        <v>35</v>
      </c>
    </row>
    <row r="175" spans="1:10" ht="18.75">
      <c r="A175">
        <v>134</v>
      </c>
      <c r="B175">
        <v>39</v>
      </c>
      <c r="C175">
        <v>96</v>
      </c>
      <c r="D175" t="s">
        <v>376</v>
      </c>
      <c r="E175">
        <v>1966</v>
      </c>
      <c r="F175" t="s">
        <v>31</v>
      </c>
      <c r="G175">
        <v>169.82</v>
      </c>
      <c r="H175">
        <f t="shared" si="48"/>
        <v>57</v>
      </c>
      <c r="J175" s="2"/>
    </row>
    <row r="176" spans="1:10" ht="18.75">
      <c r="J176" s="2"/>
    </row>
    <row r="177" spans="10:10" ht="18.75">
      <c r="J177" s="2"/>
    </row>
    <row r="178" spans="10:10" ht="18.75">
      <c r="J178" s="2"/>
    </row>
  </sheetData>
  <mergeCells count="1">
    <mergeCell ref="B1:I1"/>
  </mergeCells>
  <pageMargins left="0.25" right="0.25" top="0.41" bottom="0.41" header="0.3" footer="0.3"/>
  <pageSetup paperSize="9" scale="71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5"/>
  <sheetViews>
    <sheetView view="pageBreakPreview" zoomScaleNormal="100" zoomScaleSheetLayoutView="100" workbookViewId="0">
      <selection activeCell="J1" sqref="J1:J13"/>
    </sheetView>
  </sheetViews>
  <sheetFormatPr defaultRowHeight="15.75" customHeight="1"/>
  <cols>
    <col min="1" max="1" width="11.140625" customWidth="1"/>
    <col min="2" max="2" width="16.7109375" bestFit="1" customWidth="1"/>
    <col min="3" max="3" width="23.42578125" bestFit="1" customWidth="1"/>
    <col min="4" max="4" width="5" bestFit="1" customWidth="1"/>
    <col min="5" max="5" width="35.5703125" customWidth="1"/>
    <col min="6" max="6" width="10.42578125" style="1" customWidth="1"/>
    <col min="7" max="7" width="2.85546875" customWidth="1"/>
    <col min="8" max="8" width="4.28515625" customWidth="1"/>
    <col min="9" max="9" width="8.5703125" customWidth="1"/>
    <col min="10" max="10" width="5.5703125" style="2" customWidth="1"/>
  </cols>
  <sheetData>
    <row r="1" spans="1:10" ht="15.75" customHeight="1">
      <c r="J1" s="2" t="s">
        <v>184</v>
      </c>
    </row>
    <row r="3" spans="1:10" ht="15.75" customHeight="1">
      <c r="A3" t="s">
        <v>199</v>
      </c>
      <c r="B3" t="s">
        <v>200</v>
      </c>
      <c r="C3" t="s">
        <v>201</v>
      </c>
    </row>
    <row r="4" spans="1:10" ht="15.75" customHeight="1">
      <c r="A4">
        <v>3</v>
      </c>
      <c r="B4">
        <v>37</v>
      </c>
      <c r="C4" t="s">
        <v>8</v>
      </c>
      <c r="D4">
        <v>1953</v>
      </c>
      <c r="E4" t="s">
        <v>202</v>
      </c>
      <c r="F4" s="1">
        <v>64.94</v>
      </c>
      <c r="H4">
        <f>2022-D4</f>
        <v>69</v>
      </c>
      <c r="I4" s="1">
        <f>F4+F5-H4-H5</f>
        <v>8.539999999999992</v>
      </c>
      <c r="J4" s="2">
        <v>1</v>
      </c>
    </row>
    <row r="5" spans="1:10" ht="15.75" customHeight="1">
      <c r="A5">
        <v>25</v>
      </c>
      <c r="B5">
        <v>38</v>
      </c>
      <c r="C5" t="s">
        <v>60</v>
      </c>
      <c r="D5">
        <v>1953</v>
      </c>
      <c r="E5" t="s">
        <v>202</v>
      </c>
      <c r="F5" s="1">
        <v>81.599999999999994</v>
      </c>
      <c r="H5">
        <f>2022-D5</f>
        <v>69</v>
      </c>
      <c r="I5" s="1"/>
    </row>
    <row r="8" spans="1:10" ht="15.75" customHeight="1">
      <c r="A8" t="s">
        <v>193</v>
      </c>
      <c r="B8" t="s">
        <v>194</v>
      </c>
      <c r="C8" t="s">
        <v>195</v>
      </c>
    </row>
    <row r="9" spans="1:10" ht="15.75" customHeight="1">
      <c r="A9">
        <v>6</v>
      </c>
      <c r="B9">
        <v>15</v>
      </c>
      <c r="C9" t="s">
        <v>196</v>
      </c>
      <c r="D9">
        <v>1963</v>
      </c>
      <c r="E9" t="s">
        <v>197</v>
      </c>
      <c r="F9" s="1">
        <v>67.66</v>
      </c>
      <c r="H9">
        <f t="shared" ref="H9:H10" si="0">2022-D9</f>
        <v>59</v>
      </c>
      <c r="I9" s="1">
        <f>F9+F10-H9-H10</f>
        <v>23.639999999999986</v>
      </c>
      <c r="J9" s="2">
        <v>2</v>
      </c>
    </row>
    <row r="10" spans="1:10" ht="15.75" customHeight="1">
      <c r="A10">
        <v>16</v>
      </c>
      <c r="B10">
        <v>49</v>
      </c>
      <c r="C10" t="s">
        <v>198</v>
      </c>
      <c r="D10">
        <v>1961</v>
      </c>
      <c r="E10" t="s">
        <v>197</v>
      </c>
      <c r="F10" s="1">
        <v>75.98</v>
      </c>
      <c r="H10">
        <f t="shared" si="0"/>
        <v>61</v>
      </c>
      <c r="I10" s="1"/>
    </row>
    <row r="13" spans="1:10" ht="15.75" customHeight="1">
      <c r="A13" t="s">
        <v>188</v>
      </c>
      <c r="B13" t="s">
        <v>189</v>
      </c>
      <c r="C13" t="s">
        <v>190</v>
      </c>
    </row>
    <row r="14" spans="1:10" ht="15.75" customHeight="1">
      <c r="A14">
        <v>9</v>
      </c>
      <c r="B14">
        <v>12</v>
      </c>
      <c r="C14" t="s">
        <v>36</v>
      </c>
      <c r="D14">
        <v>1959</v>
      </c>
      <c r="E14" t="s">
        <v>191</v>
      </c>
      <c r="F14" s="1">
        <v>70.97</v>
      </c>
      <c r="H14">
        <f t="shared" ref="H14:H15" si="1">2022-D14</f>
        <v>63</v>
      </c>
      <c r="I14" s="1">
        <f t="shared" ref="I14:I64" si="2">F14+F15-H14-H15</f>
        <v>29.810000000000002</v>
      </c>
      <c r="J14" s="2">
        <v>3</v>
      </c>
    </row>
    <row r="15" spans="1:10" ht="15.75" customHeight="1">
      <c r="A15">
        <v>11</v>
      </c>
      <c r="B15">
        <v>60</v>
      </c>
      <c r="C15" t="s">
        <v>192</v>
      </c>
      <c r="D15">
        <v>1972</v>
      </c>
      <c r="E15" t="s">
        <v>191</v>
      </c>
      <c r="F15" s="1">
        <v>71.84</v>
      </c>
      <c r="H15">
        <f t="shared" si="1"/>
        <v>50</v>
      </c>
      <c r="I15" s="1"/>
    </row>
    <row r="18" spans="1:10" ht="15.75" customHeight="1">
      <c r="A18" t="s">
        <v>217</v>
      </c>
      <c r="B18" t="s">
        <v>218</v>
      </c>
      <c r="C18" t="s">
        <v>219</v>
      </c>
    </row>
    <row r="19" spans="1:10" ht="15.75" customHeight="1">
      <c r="A19">
        <v>7</v>
      </c>
      <c r="B19">
        <v>53</v>
      </c>
      <c r="C19" t="s">
        <v>3</v>
      </c>
      <c r="D19">
        <v>1968</v>
      </c>
      <c r="E19" t="s">
        <v>2</v>
      </c>
      <c r="F19" s="1">
        <v>67.98</v>
      </c>
      <c r="H19">
        <f>2022-D19</f>
        <v>54</v>
      </c>
      <c r="I19" s="1">
        <f>F19+F20-H19-H20</f>
        <v>47.490000000000009</v>
      </c>
      <c r="J19" s="2">
        <v>4</v>
      </c>
    </row>
    <row r="20" spans="1:10" ht="15.75" customHeight="1">
      <c r="A20">
        <v>48</v>
      </c>
      <c r="B20">
        <v>14</v>
      </c>
      <c r="C20" t="s">
        <v>220</v>
      </c>
      <c r="D20">
        <v>1963</v>
      </c>
      <c r="E20" t="s">
        <v>2</v>
      </c>
      <c r="F20" s="1">
        <v>92.51</v>
      </c>
      <c r="H20">
        <f>2022-D20</f>
        <v>59</v>
      </c>
      <c r="I20" s="1"/>
    </row>
    <row r="23" spans="1:10" ht="15.75" customHeight="1">
      <c r="A23" t="s">
        <v>232</v>
      </c>
      <c r="B23" t="s">
        <v>233</v>
      </c>
      <c r="C23" t="s">
        <v>234</v>
      </c>
    </row>
    <row r="24" spans="1:10" ht="15.75" customHeight="1">
      <c r="A24">
        <v>35</v>
      </c>
      <c r="B24">
        <v>45</v>
      </c>
      <c r="C24" t="s">
        <v>235</v>
      </c>
      <c r="D24">
        <v>1959</v>
      </c>
      <c r="E24" t="s">
        <v>236</v>
      </c>
      <c r="F24" s="1">
        <v>87.12</v>
      </c>
      <c r="H24">
        <f>2022-D24</f>
        <v>63</v>
      </c>
      <c r="I24" s="1">
        <f>F24+F25-H24-H25</f>
        <v>50.230000000000018</v>
      </c>
      <c r="J24" s="2">
        <v>5</v>
      </c>
    </row>
    <row r="25" spans="1:10" ht="15.75" customHeight="1">
      <c r="A25">
        <v>36</v>
      </c>
      <c r="B25">
        <v>13</v>
      </c>
      <c r="C25" t="s">
        <v>237</v>
      </c>
      <c r="D25">
        <v>1960</v>
      </c>
      <c r="E25" t="s">
        <v>236</v>
      </c>
      <c r="F25" s="1">
        <v>88.11</v>
      </c>
      <c r="H25">
        <f>2022-D25</f>
        <v>62</v>
      </c>
      <c r="I25" s="1"/>
    </row>
    <row r="28" spans="1:10" ht="15.75" customHeight="1">
      <c r="A28" t="s">
        <v>46</v>
      </c>
      <c r="B28" t="s">
        <v>203</v>
      </c>
      <c r="C28" t="s">
        <v>204</v>
      </c>
    </row>
    <row r="29" spans="1:10" ht="15.75" customHeight="1">
      <c r="A29">
        <v>13</v>
      </c>
      <c r="B29">
        <v>40</v>
      </c>
      <c r="C29" t="s">
        <v>11</v>
      </c>
      <c r="D29">
        <v>1956</v>
      </c>
      <c r="E29" t="s">
        <v>58</v>
      </c>
      <c r="F29" s="1">
        <v>73.290000000000006</v>
      </c>
      <c r="H29">
        <f t="shared" ref="H29:H30" si="3">2022-D29</f>
        <v>66</v>
      </c>
      <c r="I29" s="1">
        <f t="shared" si="2"/>
        <v>51.230000000000018</v>
      </c>
      <c r="J29" s="2">
        <v>6</v>
      </c>
    </row>
    <row r="30" spans="1:10" ht="15.75" customHeight="1">
      <c r="A30">
        <v>18</v>
      </c>
      <c r="B30">
        <v>73</v>
      </c>
      <c r="C30" t="s">
        <v>10</v>
      </c>
      <c r="D30">
        <v>1987</v>
      </c>
      <c r="E30" t="s">
        <v>58</v>
      </c>
      <c r="F30" s="1">
        <v>78.94</v>
      </c>
      <c r="H30">
        <f t="shared" si="3"/>
        <v>35</v>
      </c>
      <c r="I30" s="1"/>
    </row>
    <row r="33" spans="1:10" ht="15.75" customHeight="1">
      <c r="A33" t="s">
        <v>185</v>
      </c>
      <c r="B33" t="s">
        <v>186</v>
      </c>
    </row>
    <row r="34" spans="1:10" ht="15.75" customHeight="1">
      <c r="A34">
        <v>1</v>
      </c>
      <c r="B34">
        <v>72</v>
      </c>
      <c r="C34" t="s">
        <v>7</v>
      </c>
      <c r="D34">
        <v>1985</v>
      </c>
      <c r="E34" t="s">
        <v>187</v>
      </c>
      <c r="F34" s="1">
        <v>61.67</v>
      </c>
      <c r="H34">
        <f>2022-D34</f>
        <v>37</v>
      </c>
      <c r="I34" s="1">
        <f t="shared" ref="I34" si="4">F34+F35-H34-H35</f>
        <v>56.730000000000018</v>
      </c>
      <c r="J34" s="2">
        <v>7</v>
      </c>
    </row>
    <row r="35" spans="1:10" ht="15.75" customHeight="1">
      <c r="A35">
        <v>19</v>
      </c>
      <c r="B35">
        <v>26</v>
      </c>
      <c r="C35" t="s">
        <v>48</v>
      </c>
      <c r="D35">
        <v>1975</v>
      </c>
      <c r="E35" t="s">
        <v>187</v>
      </c>
      <c r="F35" s="1">
        <v>79.06</v>
      </c>
      <c r="H35">
        <f>2022-D35</f>
        <v>47</v>
      </c>
      <c r="I35" s="1"/>
    </row>
    <row r="38" spans="1:10" ht="15.75" customHeight="1">
      <c r="A38" t="s">
        <v>243</v>
      </c>
      <c r="B38" t="s">
        <v>244</v>
      </c>
      <c r="C38" t="s">
        <v>245</v>
      </c>
    </row>
    <row r="39" spans="1:10" ht="15.75" customHeight="1">
      <c r="A39">
        <v>12</v>
      </c>
      <c r="B39">
        <v>24</v>
      </c>
      <c r="C39" t="s">
        <v>246</v>
      </c>
      <c r="D39">
        <v>1971</v>
      </c>
      <c r="E39" t="s">
        <v>247</v>
      </c>
      <c r="F39" s="1">
        <v>72.489999999999995</v>
      </c>
      <c r="H39">
        <f>2022-D39</f>
        <v>51</v>
      </c>
      <c r="I39" s="1">
        <f>F39+F40-H39-H40</f>
        <v>61.539999999999992</v>
      </c>
      <c r="J39" s="2">
        <v>8</v>
      </c>
    </row>
    <row r="40" spans="1:10" ht="15.75" customHeight="1">
      <c r="A40">
        <v>63</v>
      </c>
      <c r="B40">
        <v>44</v>
      </c>
      <c r="C40" t="s">
        <v>248</v>
      </c>
      <c r="D40">
        <v>1958</v>
      </c>
      <c r="E40" t="s">
        <v>247</v>
      </c>
      <c r="F40" s="1">
        <v>104.05</v>
      </c>
      <c r="H40">
        <f>2022-D40</f>
        <v>64</v>
      </c>
      <c r="I40" s="1"/>
    </row>
    <row r="43" spans="1:10" ht="15.75" customHeight="1">
      <c r="A43" t="s">
        <v>257</v>
      </c>
      <c r="B43" t="s">
        <v>258</v>
      </c>
      <c r="C43" t="s">
        <v>259</v>
      </c>
    </row>
    <row r="44" spans="1:10" ht="15.75" customHeight="1">
      <c r="A44">
        <v>26</v>
      </c>
      <c r="B44">
        <v>51</v>
      </c>
      <c r="C44" t="s">
        <v>260</v>
      </c>
      <c r="D44">
        <v>1963</v>
      </c>
      <c r="E44" t="s">
        <v>105</v>
      </c>
      <c r="F44" s="1">
        <v>81.83</v>
      </c>
      <c r="H44">
        <f>2022-D44</f>
        <v>59</v>
      </c>
      <c r="I44" s="1">
        <f>F44+F45-H44-H45</f>
        <v>63.47</v>
      </c>
      <c r="J44" s="2">
        <v>9</v>
      </c>
    </row>
    <row r="45" spans="1:10" ht="15.75" customHeight="1">
      <c r="A45">
        <v>60</v>
      </c>
      <c r="B45">
        <v>50</v>
      </c>
      <c r="C45" t="s">
        <v>106</v>
      </c>
      <c r="D45">
        <v>1962</v>
      </c>
      <c r="E45" t="s">
        <v>105</v>
      </c>
      <c r="F45" s="1">
        <v>100.64</v>
      </c>
      <c r="H45">
        <f>2022-D45</f>
        <v>60</v>
      </c>
      <c r="I45" s="1"/>
    </row>
    <row r="48" spans="1:10" ht="15.75" customHeight="1">
      <c r="A48" t="s">
        <v>221</v>
      </c>
      <c r="B48" t="s">
        <v>222</v>
      </c>
      <c r="C48" t="s">
        <v>223</v>
      </c>
    </row>
    <row r="49" spans="1:10" ht="15.75" customHeight="1">
      <c r="A49">
        <v>17</v>
      </c>
      <c r="B49">
        <v>64</v>
      </c>
      <c r="C49" t="s">
        <v>224</v>
      </c>
      <c r="D49">
        <v>1976</v>
      </c>
      <c r="E49" t="s">
        <v>225</v>
      </c>
      <c r="F49" s="1">
        <v>77.540000000000006</v>
      </c>
      <c r="H49">
        <f t="shared" ref="H49:H50" si="5">2022-D49</f>
        <v>46</v>
      </c>
      <c r="I49" s="1">
        <f>F49+F50-H49-H50</f>
        <v>71.259999999999991</v>
      </c>
      <c r="J49" s="2">
        <v>10</v>
      </c>
    </row>
    <row r="50" spans="1:10" ht="15.75" customHeight="1">
      <c r="A50">
        <v>31</v>
      </c>
      <c r="B50">
        <v>5</v>
      </c>
      <c r="C50" t="s">
        <v>224</v>
      </c>
      <c r="D50">
        <v>1976</v>
      </c>
      <c r="E50" t="s">
        <v>225</v>
      </c>
      <c r="F50" s="1">
        <v>85.72</v>
      </c>
      <c r="H50">
        <f t="shared" si="5"/>
        <v>46</v>
      </c>
      <c r="I50" s="1"/>
    </row>
    <row r="53" spans="1:10" ht="15.75" customHeight="1">
      <c r="A53" t="s">
        <v>226</v>
      </c>
      <c r="B53" t="s">
        <v>227</v>
      </c>
      <c r="C53" t="s">
        <v>228</v>
      </c>
    </row>
    <row r="54" spans="1:10" ht="15.75" customHeight="1">
      <c r="A54">
        <v>20</v>
      </c>
      <c r="B54">
        <v>56</v>
      </c>
      <c r="C54" t="s">
        <v>88</v>
      </c>
      <c r="D54">
        <v>1970</v>
      </c>
      <c r="E54" t="s">
        <v>89</v>
      </c>
      <c r="F54" s="1">
        <v>79.53</v>
      </c>
      <c r="H54">
        <f t="shared" ref="H54:H55" si="6">2022-D54</f>
        <v>52</v>
      </c>
      <c r="I54" s="1">
        <f>F54+F55-H54-H55</f>
        <v>71.490000000000009</v>
      </c>
      <c r="J54" s="2">
        <v>11</v>
      </c>
    </row>
    <row r="55" spans="1:10" ht="15.75" customHeight="1">
      <c r="A55">
        <v>33</v>
      </c>
      <c r="B55">
        <v>66</v>
      </c>
      <c r="C55" t="s">
        <v>90</v>
      </c>
      <c r="D55">
        <v>1979</v>
      </c>
      <c r="E55" t="s">
        <v>89</v>
      </c>
      <c r="F55" s="1">
        <v>86.96</v>
      </c>
      <c r="H55">
        <f t="shared" si="6"/>
        <v>43</v>
      </c>
      <c r="I55" s="1"/>
    </row>
    <row r="58" spans="1:10" ht="15.75" customHeight="1">
      <c r="A58" t="s">
        <v>238</v>
      </c>
      <c r="B58" t="s">
        <v>239</v>
      </c>
      <c r="C58" t="s">
        <v>240</v>
      </c>
    </row>
    <row r="59" spans="1:10" ht="15.75" customHeight="1">
      <c r="A59">
        <v>23</v>
      </c>
      <c r="B59">
        <v>58</v>
      </c>
      <c r="C59" t="s">
        <v>241</v>
      </c>
      <c r="D59">
        <v>1971</v>
      </c>
      <c r="E59" t="s">
        <v>242</v>
      </c>
      <c r="F59" s="1">
        <v>81.16</v>
      </c>
      <c r="H59">
        <f t="shared" ref="H59:H60" si="7">2022-D59</f>
        <v>51</v>
      </c>
      <c r="I59" s="1">
        <f>F59+F60-H59-H60</f>
        <v>71.72</v>
      </c>
      <c r="J59" s="2">
        <v>12</v>
      </c>
    </row>
    <row r="60" spans="1:10" ht="15.75" customHeight="1">
      <c r="A60">
        <v>51</v>
      </c>
      <c r="B60">
        <v>54</v>
      </c>
      <c r="C60" t="s">
        <v>32</v>
      </c>
      <c r="D60">
        <v>1969</v>
      </c>
      <c r="E60" t="s">
        <v>242</v>
      </c>
      <c r="F60" s="1">
        <v>94.56</v>
      </c>
      <c r="H60">
        <f t="shared" si="7"/>
        <v>53</v>
      </c>
      <c r="I60" s="1"/>
    </row>
    <row r="63" spans="1:10" ht="15.75" customHeight="1">
      <c r="A63" t="s">
        <v>214</v>
      </c>
      <c r="B63" t="s">
        <v>215</v>
      </c>
      <c r="C63" t="s">
        <v>216</v>
      </c>
    </row>
    <row r="64" spans="1:10" ht="15.75" customHeight="1">
      <c r="A64">
        <v>8</v>
      </c>
      <c r="B64">
        <v>70</v>
      </c>
      <c r="C64" t="s">
        <v>14</v>
      </c>
      <c r="D64">
        <v>1983</v>
      </c>
      <c r="E64" t="s">
        <v>15</v>
      </c>
      <c r="F64" s="1">
        <v>68.510000000000005</v>
      </c>
      <c r="H64">
        <f t="shared" ref="H64:H65" si="8">2022-D64</f>
        <v>39</v>
      </c>
      <c r="I64" s="1">
        <f t="shared" si="2"/>
        <v>73.31</v>
      </c>
      <c r="J64" s="2">
        <v>13</v>
      </c>
    </row>
    <row r="65" spans="1:10" ht="15.75" customHeight="1">
      <c r="A65">
        <v>37</v>
      </c>
      <c r="B65">
        <v>31</v>
      </c>
      <c r="C65" t="s">
        <v>16</v>
      </c>
      <c r="D65">
        <v>1977</v>
      </c>
      <c r="E65" t="s">
        <v>15</v>
      </c>
      <c r="F65" s="1">
        <v>88.8</v>
      </c>
      <c r="H65">
        <f t="shared" si="8"/>
        <v>45</v>
      </c>
      <c r="I65" s="1"/>
    </row>
    <row r="68" spans="1:10" ht="15.75" customHeight="1">
      <c r="A68" t="s">
        <v>253</v>
      </c>
      <c r="B68" t="s">
        <v>254</v>
      </c>
      <c r="C68" t="s">
        <v>255</v>
      </c>
    </row>
    <row r="69" spans="1:10" ht="15.75" customHeight="1">
      <c r="A69">
        <v>39</v>
      </c>
      <c r="B69">
        <v>22</v>
      </c>
      <c r="C69" t="s">
        <v>256</v>
      </c>
      <c r="D69">
        <v>1969</v>
      </c>
      <c r="E69" t="s">
        <v>121</v>
      </c>
      <c r="F69" s="1">
        <v>89.04</v>
      </c>
      <c r="H69">
        <f>2022-D69</f>
        <v>53</v>
      </c>
      <c r="I69" s="1">
        <f>F69+F70-H69-H70</f>
        <v>74.210000000000008</v>
      </c>
      <c r="J69" s="2">
        <v>14</v>
      </c>
    </row>
    <row r="70" spans="1:10" ht="15.75" customHeight="1">
      <c r="A70">
        <v>46</v>
      </c>
      <c r="B70">
        <v>21</v>
      </c>
      <c r="C70" t="s">
        <v>120</v>
      </c>
      <c r="D70">
        <v>1968</v>
      </c>
      <c r="E70" t="s">
        <v>121</v>
      </c>
      <c r="F70" s="1">
        <v>92.17</v>
      </c>
      <c r="H70">
        <f>2022-D70</f>
        <v>54</v>
      </c>
      <c r="I70" s="1"/>
    </row>
    <row r="73" spans="1:10" ht="15.75" customHeight="1">
      <c r="A73" t="s">
        <v>261</v>
      </c>
      <c r="B73" t="s">
        <v>262</v>
      </c>
      <c r="C73" t="s">
        <v>263</v>
      </c>
    </row>
    <row r="74" spans="1:10" ht="15.75" customHeight="1">
      <c r="A74">
        <v>38</v>
      </c>
      <c r="B74">
        <v>4</v>
      </c>
      <c r="C74" t="s">
        <v>23</v>
      </c>
      <c r="D74">
        <v>1974</v>
      </c>
      <c r="E74" t="s">
        <v>82</v>
      </c>
      <c r="F74" s="1">
        <v>88.85</v>
      </c>
      <c r="H74">
        <f>2022-D74</f>
        <v>48</v>
      </c>
      <c r="I74" s="1">
        <f>F74+F75-H74-H75</f>
        <v>76.149999999999977</v>
      </c>
      <c r="J74" s="2">
        <v>15</v>
      </c>
    </row>
    <row r="75" spans="1:10" ht="15.75" customHeight="1">
      <c r="A75">
        <v>57</v>
      </c>
      <c r="B75">
        <v>42</v>
      </c>
      <c r="C75" t="s">
        <v>264</v>
      </c>
      <c r="D75">
        <v>1958</v>
      </c>
      <c r="E75" t="s">
        <v>82</v>
      </c>
      <c r="F75" s="1">
        <v>99.3</v>
      </c>
      <c r="H75">
        <f>2022-D75</f>
        <v>64</v>
      </c>
      <c r="I75" s="1"/>
    </row>
    <row r="78" spans="1:10" ht="15.75" customHeight="1">
      <c r="A78" t="s">
        <v>229</v>
      </c>
      <c r="B78" t="s">
        <v>230</v>
      </c>
      <c r="C78" t="s">
        <v>231</v>
      </c>
    </row>
    <row r="79" spans="1:10" ht="15.75" customHeight="1">
      <c r="A79">
        <v>15</v>
      </c>
      <c r="B79">
        <v>28</v>
      </c>
      <c r="C79" t="s">
        <v>84</v>
      </c>
      <c r="D79">
        <v>1976</v>
      </c>
      <c r="E79" t="s">
        <v>85</v>
      </c>
      <c r="F79" s="1">
        <v>75.86</v>
      </c>
      <c r="H79">
        <f t="shared" ref="H79:H80" si="9">2022-D79</f>
        <v>46</v>
      </c>
      <c r="I79" s="1">
        <f>F79+F80-H79-H80</f>
        <v>76.45999999999998</v>
      </c>
      <c r="J79" s="2">
        <v>16</v>
      </c>
    </row>
    <row r="80" spans="1:10" ht="15.75" customHeight="1">
      <c r="A80">
        <v>44</v>
      </c>
      <c r="B80">
        <v>29</v>
      </c>
      <c r="C80" t="s">
        <v>86</v>
      </c>
      <c r="D80">
        <v>1977</v>
      </c>
      <c r="E80" t="s">
        <v>85</v>
      </c>
      <c r="F80" s="1">
        <v>91.6</v>
      </c>
      <c r="H80">
        <f t="shared" si="9"/>
        <v>45</v>
      </c>
      <c r="I80" s="1"/>
    </row>
    <row r="83" spans="1:10" ht="15.75" customHeight="1">
      <c r="A83" t="s">
        <v>211</v>
      </c>
      <c r="B83" t="s">
        <v>212</v>
      </c>
      <c r="C83" t="s">
        <v>213</v>
      </c>
    </row>
    <row r="84" spans="1:10" ht="15.75" customHeight="1">
      <c r="A84">
        <v>5</v>
      </c>
      <c r="B84">
        <v>71</v>
      </c>
      <c r="C84" t="s">
        <v>19</v>
      </c>
      <c r="D84">
        <v>1985</v>
      </c>
      <c r="E84" t="s">
        <v>64</v>
      </c>
      <c r="F84" s="1">
        <v>66.37</v>
      </c>
      <c r="H84">
        <f t="shared" ref="H84:H85" si="10">2022-D84</f>
        <v>37</v>
      </c>
      <c r="I84" s="1">
        <f>F84+F85-H84-H85</f>
        <v>79.240000000000009</v>
      </c>
      <c r="J84" s="2">
        <v>17</v>
      </c>
    </row>
    <row r="85" spans="1:10" ht="15.75" customHeight="1">
      <c r="A85">
        <v>32</v>
      </c>
      <c r="B85">
        <v>7</v>
      </c>
      <c r="C85" t="s">
        <v>19</v>
      </c>
      <c r="D85">
        <v>1985</v>
      </c>
      <c r="E85" t="s">
        <v>64</v>
      </c>
      <c r="F85" s="1">
        <v>86.87</v>
      </c>
      <c r="H85">
        <f t="shared" si="10"/>
        <v>37</v>
      </c>
      <c r="I85" s="1"/>
    </row>
    <row r="88" spans="1:10" ht="15.75" customHeight="1">
      <c r="A88" t="s">
        <v>205</v>
      </c>
      <c r="B88" t="s">
        <v>206</v>
      </c>
      <c r="C88" t="s">
        <v>207</v>
      </c>
    </row>
    <row r="89" spans="1:10" ht="15.75" customHeight="1">
      <c r="A89">
        <v>2</v>
      </c>
      <c r="B89">
        <v>75</v>
      </c>
      <c r="C89" t="s">
        <v>208</v>
      </c>
      <c r="D89">
        <v>1992</v>
      </c>
      <c r="E89" t="s">
        <v>209</v>
      </c>
      <c r="F89" s="1">
        <v>62.46</v>
      </c>
      <c r="H89">
        <f t="shared" ref="H89:H90" si="11">2022-D89</f>
        <v>30</v>
      </c>
      <c r="I89" s="1">
        <f>F89+F90-H89-H90</f>
        <v>87.360000000000014</v>
      </c>
      <c r="J89" s="2">
        <v>18</v>
      </c>
    </row>
    <row r="90" spans="1:10" ht="15.75" customHeight="1">
      <c r="A90">
        <v>41</v>
      </c>
      <c r="B90">
        <v>8</v>
      </c>
      <c r="C90" t="s">
        <v>210</v>
      </c>
      <c r="D90">
        <v>1987</v>
      </c>
      <c r="E90" t="s">
        <v>209</v>
      </c>
      <c r="F90" s="1">
        <v>89.9</v>
      </c>
      <c r="H90">
        <f t="shared" si="11"/>
        <v>35</v>
      </c>
      <c r="I90" s="1"/>
    </row>
    <row r="93" spans="1:10" ht="15.75" customHeight="1">
      <c r="A93" t="s">
        <v>249</v>
      </c>
      <c r="B93" t="s">
        <v>250</v>
      </c>
      <c r="C93" t="s">
        <v>251</v>
      </c>
    </row>
    <row r="94" spans="1:10" ht="15.75" customHeight="1">
      <c r="A94">
        <v>28</v>
      </c>
      <c r="B94">
        <v>32</v>
      </c>
      <c r="C94" t="s">
        <v>25</v>
      </c>
      <c r="D94">
        <v>1977</v>
      </c>
      <c r="E94" t="s">
        <v>76</v>
      </c>
      <c r="F94" s="1">
        <v>84.37</v>
      </c>
      <c r="H94">
        <f t="shared" ref="H94:H95" si="12">2022-D94</f>
        <v>45</v>
      </c>
      <c r="I94" s="1">
        <f t="shared" ref="I94:I104" si="13">F94+F95-H94-H95</f>
        <v>92.610000000000014</v>
      </c>
      <c r="J94" s="2">
        <v>19</v>
      </c>
    </row>
    <row r="95" spans="1:10" ht="15.75" customHeight="1">
      <c r="A95">
        <v>50</v>
      </c>
      <c r="B95">
        <v>34</v>
      </c>
      <c r="C95" t="s">
        <v>252</v>
      </c>
      <c r="D95">
        <v>1981</v>
      </c>
      <c r="E95" t="s">
        <v>76</v>
      </c>
      <c r="F95" s="1">
        <v>94.24</v>
      </c>
      <c r="H95">
        <f t="shared" si="12"/>
        <v>41</v>
      </c>
      <c r="I95" s="1"/>
    </row>
    <row r="98" spans="1:10" ht="15.75" customHeight="1">
      <c r="A98" t="s">
        <v>265</v>
      </c>
      <c r="B98" t="s">
        <v>266</v>
      </c>
      <c r="C98" t="s">
        <v>267</v>
      </c>
    </row>
    <row r="99" spans="1:10" ht="15.75" customHeight="1">
      <c r="A99">
        <v>45</v>
      </c>
      <c r="B99">
        <v>67</v>
      </c>
      <c r="C99" t="s">
        <v>97</v>
      </c>
      <c r="D99">
        <v>1981</v>
      </c>
      <c r="E99" t="s">
        <v>268</v>
      </c>
      <c r="F99" s="1">
        <v>91.67</v>
      </c>
      <c r="H99">
        <f t="shared" ref="H99:H100" si="14">2022-D99</f>
        <v>41</v>
      </c>
      <c r="I99" s="1">
        <f t="shared" si="13"/>
        <v>102.48000000000002</v>
      </c>
      <c r="J99" s="2">
        <v>20</v>
      </c>
    </row>
    <row r="100" spans="1:10" ht="15.75" customHeight="1">
      <c r="A100">
        <v>56</v>
      </c>
      <c r="B100">
        <v>27</v>
      </c>
      <c r="C100" t="s">
        <v>269</v>
      </c>
      <c r="D100">
        <v>1975</v>
      </c>
      <c r="E100" t="s">
        <v>268</v>
      </c>
      <c r="F100" s="1">
        <v>98.81</v>
      </c>
      <c r="H100">
        <f t="shared" si="14"/>
        <v>47</v>
      </c>
      <c r="I100" s="1"/>
    </row>
    <row r="103" spans="1:10" ht="15.75" customHeight="1">
      <c r="A103" t="s">
        <v>270</v>
      </c>
      <c r="B103" t="s">
        <v>271</v>
      </c>
      <c r="C103" t="s">
        <v>272</v>
      </c>
    </row>
    <row r="104" spans="1:10" ht="15.75" customHeight="1">
      <c r="A104">
        <v>34</v>
      </c>
      <c r="B104">
        <v>69</v>
      </c>
      <c r="C104" t="s">
        <v>273</v>
      </c>
      <c r="D104">
        <v>1983</v>
      </c>
      <c r="E104" t="s">
        <v>274</v>
      </c>
      <c r="F104" s="1">
        <v>87.05</v>
      </c>
      <c r="H104">
        <f t="shared" ref="H104:H105" si="15">2022-D104</f>
        <v>39</v>
      </c>
      <c r="I104" s="1">
        <f t="shared" si="13"/>
        <v>127.75</v>
      </c>
      <c r="J104" s="2">
        <v>21</v>
      </c>
    </row>
    <row r="105" spans="1:10" ht="15.75" customHeight="1">
      <c r="A105">
        <v>68</v>
      </c>
      <c r="B105">
        <v>6</v>
      </c>
      <c r="C105" t="s">
        <v>275</v>
      </c>
      <c r="D105">
        <v>1983</v>
      </c>
      <c r="E105" t="s">
        <v>274</v>
      </c>
      <c r="F105" s="1">
        <v>118.7</v>
      </c>
      <c r="H105">
        <f t="shared" si="15"/>
        <v>39</v>
      </c>
      <c r="I105" s="1"/>
    </row>
    <row r="109" spans="1:10" ht="15.75" customHeight="1">
      <c r="I109" s="1"/>
    </row>
    <row r="110" spans="1:10" ht="15.75" customHeight="1">
      <c r="I110" s="1"/>
    </row>
    <row r="114" spans="9:9" ht="15.75" customHeight="1">
      <c r="I114" s="1"/>
    </row>
    <row r="115" spans="9:9" ht="15.75" customHeight="1">
      <c r="I115" s="1"/>
    </row>
    <row r="119" spans="9:9" ht="15.75" customHeight="1">
      <c r="I119" s="1"/>
    </row>
    <row r="120" spans="9:9" ht="15.75" customHeight="1">
      <c r="I120" s="1"/>
    </row>
    <row r="124" spans="9:9" ht="15.75" customHeight="1">
      <c r="I124" s="1"/>
    </row>
    <row r="125" spans="9:9" ht="15.75" customHeight="1">
      <c r="I125" s="1"/>
    </row>
    <row r="129" spans="9:9" ht="15.75" customHeight="1">
      <c r="I129" s="1"/>
    </row>
    <row r="130" spans="9:9" ht="15.75" customHeight="1">
      <c r="I130" s="1"/>
    </row>
    <row r="134" spans="9:9" ht="15.75" customHeight="1">
      <c r="I134" s="1"/>
    </row>
    <row r="135" spans="9:9" ht="15.75" customHeight="1">
      <c r="I135" s="1"/>
    </row>
    <row r="139" spans="9:9" ht="15.75" customHeight="1">
      <c r="I139" s="1"/>
    </row>
    <row r="140" spans="9:9" ht="15.75" customHeight="1">
      <c r="I140" s="1"/>
    </row>
    <row r="144" spans="9:9" ht="15.75" customHeight="1">
      <c r="I144" s="1"/>
    </row>
    <row r="145" spans="9:9" ht="15.75" customHeight="1">
      <c r="I145" s="1"/>
    </row>
    <row r="149" spans="9:9" ht="15.75" customHeight="1">
      <c r="I149" s="1"/>
    </row>
    <row r="150" spans="9:9" ht="15.75" customHeight="1">
      <c r="I150" s="1"/>
    </row>
    <row r="154" spans="9:9" ht="15.75" customHeight="1">
      <c r="I154" s="1"/>
    </row>
    <row r="155" spans="9:9" ht="15.75" customHeight="1">
      <c r="I155" s="1"/>
    </row>
  </sheetData>
  <pageMargins left="0.25" right="0.25" top="0.75" bottom="0.75" header="0.3" footer="0.3"/>
  <pageSetup paperSize="9" scale="80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5"/>
  <sheetViews>
    <sheetView view="pageBreakPreview" zoomScaleNormal="100" zoomScaleSheetLayoutView="100" workbookViewId="0">
      <selection activeCell="J1" sqref="J1:J4"/>
    </sheetView>
  </sheetViews>
  <sheetFormatPr defaultRowHeight="15.75" customHeight="1"/>
  <cols>
    <col min="1" max="1" width="11.140625" customWidth="1"/>
    <col min="2" max="2" width="16.7109375" bestFit="1" customWidth="1"/>
    <col min="3" max="3" width="23.42578125" bestFit="1" customWidth="1"/>
    <col min="4" max="4" width="5" bestFit="1" customWidth="1"/>
    <col min="5" max="5" width="35.5703125" customWidth="1"/>
    <col min="6" max="6" width="7.140625" style="1" bestFit="1" customWidth="1"/>
    <col min="7" max="7" width="2.85546875" customWidth="1"/>
    <col min="8" max="8" width="4.28515625" customWidth="1"/>
    <col min="9" max="9" width="8.5703125" customWidth="1"/>
    <col min="10" max="10" width="5.5703125" style="2" customWidth="1"/>
  </cols>
  <sheetData>
    <row r="1" spans="1:10" ht="15.75" customHeight="1">
      <c r="J1" s="2" t="s">
        <v>184</v>
      </c>
    </row>
    <row r="3" spans="1:10" ht="15.75" customHeight="1">
      <c r="A3" t="s">
        <v>59</v>
      </c>
      <c r="B3" t="s">
        <v>138</v>
      </c>
      <c r="C3" t="s">
        <v>139</v>
      </c>
    </row>
    <row r="4" spans="1:10" ht="15.75" customHeight="1">
      <c r="A4">
        <v>7</v>
      </c>
      <c r="B4">
        <v>57</v>
      </c>
      <c r="C4" t="s">
        <v>8</v>
      </c>
      <c r="D4">
        <v>1953</v>
      </c>
      <c r="E4" t="s">
        <v>9</v>
      </c>
      <c r="F4" s="1">
        <v>71.34</v>
      </c>
      <c r="H4">
        <f t="shared" ref="H4:H5" si="0">2020-D4</f>
        <v>67</v>
      </c>
      <c r="I4" s="1">
        <f t="shared" ref="I4" si="1">F4+F5-H4-H5</f>
        <v>27.04000000000002</v>
      </c>
      <c r="J4" s="2">
        <v>1</v>
      </c>
    </row>
    <row r="5" spans="1:10" ht="15.75" customHeight="1">
      <c r="A5">
        <v>48</v>
      </c>
      <c r="B5">
        <v>58</v>
      </c>
      <c r="C5" t="s">
        <v>60</v>
      </c>
      <c r="D5">
        <v>1953</v>
      </c>
      <c r="E5" t="s">
        <v>9</v>
      </c>
      <c r="F5" s="1">
        <v>89.7</v>
      </c>
      <c r="H5">
        <f t="shared" si="0"/>
        <v>67</v>
      </c>
      <c r="I5" s="1"/>
    </row>
    <row r="8" spans="1:10" ht="15.75" customHeight="1">
      <c r="A8" t="s">
        <v>33</v>
      </c>
      <c r="B8" t="s">
        <v>123</v>
      </c>
    </row>
    <row r="9" spans="1:10" ht="15.75" customHeight="1">
      <c r="A9">
        <v>2</v>
      </c>
      <c r="B9">
        <v>81</v>
      </c>
      <c r="C9" t="s">
        <v>34</v>
      </c>
      <c r="D9">
        <v>1972</v>
      </c>
      <c r="E9" t="s">
        <v>35</v>
      </c>
      <c r="F9" s="1">
        <v>68</v>
      </c>
      <c r="H9">
        <f>2020-D9</f>
        <v>48</v>
      </c>
      <c r="I9" s="1">
        <f>F9+F10-H9-H10</f>
        <v>33.47</v>
      </c>
      <c r="J9" s="2">
        <v>2</v>
      </c>
    </row>
    <row r="10" spans="1:10" ht="15.75" customHeight="1">
      <c r="A10">
        <v>11</v>
      </c>
      <c r="B10">
        <v>15</v>
      </c>
      <c r="C10" t="s">
        <v>36</v>
      </c>
      <c r="D10">
        <v>1959</v>
      </c>
      <c r="E10" t="s">
        <v>35</v>
      </c>
      <c r="F10" s="1">
        <v>74.47</v>
      </c>
      <c r="H10">
        <f>2020-D10</f>
        <v>61</v>
      </c>
      <c r="I10" s="1"/>
    </row>
    <row r="13" spans="1:10" ht="15.75" customHeight="1">
      <c r="A13" t="s">
        <v>37</v>
      </c>
      <c r="B13" t="s">
        <v>124</v>
      </c>
      <c r="C13" t="s">
        <v>125</v>
      </c>
    </row>
    <row r="14" spans="1:10" ht="15.75" customHeight="1">
      <c r="A14">
        <v>1</v>
      </c>
      <c r="B14">
        <v>79</v>
      </c>
      <c r="C14" t="s">
        <v>1</v>
      </c>
      <c r="D14">
        <v>1971</v>
      </c>
      <c r="E14" t="s">
        <v>2</v>
      </c>
      <c r="F14" s="1">
        <v>65.89</v>
      </c>
      <c r="H14">
        <f t="shared" ref="H14:H15" si="2">2020-D14</f>
        <v>49</v>
      </c>
      <c r="I14" s="1">
        <f t="shared" ref="I14" si="3">F14+F15-H14-H15</f>
        <v>41.53</v>
      </c>
      <c r="J14" s="2">
        <v>3</v>
      </c>
    </row>
    <row r="15" spans="1:10" ht="15.75" customHeight="1">
      <c r="A15">
        <v>15</v>
      </c>
      <c r="B15">
        <v>73</v>
      </c>
      <c r="C15" t="s">
        <v>3</v>
      </c>
      <c r="D15">
        <v>1968</v>
      </c>
      <c r="E15" t="s">
        <v>2</v>
      </c>
      <c r="F15" s="1">
        <v>76.64</v>
      </c>
      <c r="H15">
        <f t="shared" si="2"/>
        <v>52</v>
      </c>
      <c r="I15" s="1"/>
    </row>
    <row r="18" spans="1:10" ht="15.75" customHeight="1">
      <c r="A18" t="s">
        <v>38</v>
      </c>
      <c r="B18" t="s">
        <v>126</v>
      </c>
      <c r="C18" t="s">
        <v>127</v>
      </c>
    </row>
    <row r="19" spans="1:10" ht="15.75" customHeight="1">
      <c r="A19">
        <v>6</v>
      </c>
      <c r="B19">
        <v>80</v>
      </c>
      <c r="C19" t="s">
        <v>0</v>
      </c>
      <c r="D19">
        <v>1971</v>
      </c>
      <c r="E19" t="s">
        <v>39</v>
      </c>
      <c r="F19" s="1">
        <v>70.75</v>
      </c>
      <c r="H19">
        <f t="shared" ref="H19:H20" si="4">2020-D19</f>
        <v>49</v>
      </c>
      <c r="I19" s="1">
        <f t="shared" ref="I19" si="5">F19+F20-H19-H20</f>
        <v>48.990000000000009</v>
      </c>
      <c r="J19" s="2">
        <v>4</v>
      </c>
    </row>
    <row r="20" spans="1:10" ht="15.75" customHeight="1">
      <c r="A20">
        <v>16</v>
      </c>
      <c r="B20">
        <v>77</v>
      </c>
      <c r="C20" t="s">
        <v>40</v>
      </c>
      <c r="D20">
        <v>1970</v>
      </c>
      <c r="E20" t="s">
        <v>39</v>
      </c>
      <c r="F20" s="1">
        <v>77.239999999999995</v>
      </c>
      <c r="H20">
        <f t="shared" si="4"/>
        <v>50</v>
      </c>
      <c r="I20" s="1"/>
    </row>
    <row r="23" spans="1:10" ht="15.75" customHeight="1">
      <c r="A23" t="s">
        <v>65</v>
      </c>
      <c r="B23" t="s">
        <v>144</v>
      </c>
      <c r="C23" t="s">
        <v>145</v>
      </c>
    </row>
    <row r="24" spans="1:10" ht="15.75" customHeight="1">
      <c r="A24">
        <v>29</v>
      </c>
      <c r="B24">
        <v>56</v>
      </c>
      <c r="C24" t="s">
        <v>17</v>
      </c>
      <c r="D24">
        <v>1952</v>
      </c>
      <c r="E24" t="s">
        <v>18</v>
      </c>
      <c r="F24" s="1">
        <v>83.95</v>
      </c>
      <c r="H24">
        <f t="shared" ref="H24:H25" si="6">2020-D24</f>
        <v>68</v>
      </c>
      <c r="I24" s="1">
        <f t="shared" ref="I24" si="7">F24+F25-H24-H25</f>
        <v>52.759999999999991</v>
      </c>
      <c r="J24" s="2">
        <v>5</v>
      </c>
    </row>
    <row r="25" spans="1:10" ht="15.75" customHeight="1">
      <c r="A25">
        <v>35</v>
      </c>
      <c r="B25">
        <v>28</v>
      </c>
      <c r="C25" t="s">
        <v>66</v>
      </c>
      <c r="D25">
        <v>1972</v>
      </c>
      <c r="E25" t="s">
        <v>18</v>
      </c>
      <c r="F25" s="1">
        <v>84.81</v>
      </c>
      <c r="H25">
        <f t="shared" si="6"/>
        <v>48</v>
      </c>
      <c r="I25" s="1"/>
    </row>
    <row r="28" spans="1:10" ht="15.75" customHeight="1">
      <c r="A28" t="s">
        <v>57</v>
      </c>
      <c r="B28" t="s">
        <v>136</v>
      </c>
      <c r="C28" t="s">
        <v>137</v>
      </c>
    </row>
    <row r="29" spans="1:10" ht="15.75" customHeight="1">
      <c r="A29">
        <v>18</v>
      </c>
      <c r="B29">
        <v>100</v>
      </c>
      <c r="C29" t="s">
        <v>10</v>
      </c>
      <c r="D29">
        <v>1987</v>
      </c>
      <c r="E29" t="s">
        <v>58</v>
      </c>
      <c r="F29" s="1">
        <v>79.02</v>
      </c>
      <c r="H29">
        <f t="shared" ref="H29:H30" si="8">2020-D29</f>
        <v>33</v>
      </c>
      <c r="I29" s="1">
        <f t="shared" ref="I29" si="9">F29+F30-H29-H30</f>
        <v>63.41</v>
      </c>
      <c r="J29" s="2">
        <v>6</v>
      </c>
    </row>
    <row r="30" spans="1:10" ht="15.75" customHeight="1">
      <c r="A30">
        <v>24</v>
      </c>
      <c r="B30">
        <v>60</v>
      </c>
      <c r="C30" t="s">
        <v>11</v>
      </c>
      <c r="D30">
        <v>1956</v>
      </c>
      <c r="E30" t="s">
        <v>58</v>
      </c>
      <c r="F30" s="1">
        <v>81.39</v>
      </c>
      <c r="H30">
        <f t="shared" si="8"/>
        <v>64</v>
      </c>
      <c r="I30" s="1"/>
    </row>
    <row r="33" spans="1:10" ht="15.75" customHeight="1">
      <c r="A33" t="s">
        <v>53</v>
      </c>
      <c r="B33" t="s">
        <v>134</v>
      </c>
      <c r="C33" t="s">
        <v>135</v>
      </c>
    </row>
    <row r="34" spans="1:10" ht="15.75" customHeight="1">
      <c r="A34">
        <v>13</v>
      </c>
      <c r="B34">
        <v>45</v>
      </c>
      <c r="C34" t="s">
        <v>6</v>
      </c>
      <c r="D34">
        <v>1979</v>
      </c>
      <c r="E34" t="s">
        <v>54</v>
      </c>
      <c r="F34" s="1">
        <v>75.97</v>
      </c>
      <c r="H34">
        <f t="shared" ref="H34:H35" si="10">2020-D34</f>
        <v>41</v>
      </c>
      <c r="I34" s="1">
        <f t="shared" ref="I34" si="11">F34+F35-H34-H35</f>
        <v>71.22</v>
      </c>
      <c r="J34" s="2">
        <v>7</v>
      </c>
    </row>
    <row r="35" spans="1:10" ht="15.75" customHeight="1">
      <c r="A35">
        <v>32</v>
      </c>
      <c r="B35">
        <v>83</v>
      </c>
      <c r="C35" t="s">
        <v>55</v>
      </c>
      <c r="D35">
        <v>1972</v>
      </c>
      <c r="E35" t="s">
        <v>56</v>
      </c>
      <c r="F35" s="1">
        <v>84.25</v>
      </c>
      <c r="H35">
        <f t="shared" si="10"/>
        <v>48</v>
      </c>
      <c r="I35" s="1"/>
    </row>
    <row r="38" spans="1:10" ht="15.75" customHeight="1">
      <c r="A38" t="s">
        <v>41</v>
      </c>
      <c r="B38" t="s">
        <v>128</v>
      </c>
      <c r="C38" t="s">
        <v>129</v>
      </c>
    </row>
    <row r="39" spans="1:10" ht="15.75" customHeight="1">
      <c r="A39">
        <v>9</v>
      </c>
      <c r="B39">
        <v>35</v>
      </c>
      <c r="C39" t="s">
        <v>42</v>
      </c>
      <c r="D39">
        <v>1975</v>
      </c>
      <c r="E39" t="s">
        <v>43</v>
      </c>
      <c r="F39" s="1">
        <v>72.87</v>
      </c>
      <c r="H39">
        <f t="shared" ref="H39:H40" si="12">2020-D39</f>
        <v>45</v>
      </c>
      <c r="I39" s="1">
        <f t="shared" ref="I39" si="13">F39+F40-H39-H40</f>
        <v>71.699999999999989</v>
      </c>
      <c r="J39" s="2">
        <v>8</v>
      </c>
    </row>
    <row r="40" spans="1:10" ht="15.75" customHeight="1">
      <c r="A40">
        <v>28</v>
      </c>
      <c r="B40">
        <v>47</v>
      </c>
      <c r="C40" t="s">
        <v>44</v>
      </c>
      <c r="D40">
        <v>1980</v>
      </c>
      <c r="E40" t="s">
        <v>45</v>
      </c>
      <c r="F40" s="1">
        <v>83.83</v>
      </c>
      <c r="H40">
        <f t="shared" si="12"/>
        <v>40</v>
      </c>
      <c r="I40" s="1"/>
    </row>
    <row r="43" spans="1:10" ht="15.75" customHeight="1">
      <c r="A43" t="s">
        <v>73</v>
      </c>
      <c r="B43" t="s">
        <v>152</v>
      </c>
      <c r="C43" t="s">
        <v>153</v>
      </c>
    </row>
    <row r="44" spans="1:10" ht="15.75" customHeight="1">
      <c r="A44">
        <v>22</v>
      </c>
      <c r="B44">
        <v>105</v>
      </c>
      <c r="C44" t="s">
        <v>13</v>
      </c>
      <c r="D44">
        <v>1990</v>
      </c>
      <c r="E44" t="s">
        <v>74</v>
      </c>
      <c r="F44" s="1">
        <v>81.040000000000006</v>
      </c>
      <c r="H44">
        <f t="shared" ref="H44:H45" si="14">2020-D44</f>
        <v>30</v>
      </c>
      <c r="I44" s="1">
        <f t="shared" ref="I44" si="15">F44+F45-H44-H45</f>
        <v>73.410000000000025</v>
      </c>
      <c r="J44" s="2">
        <v>9</v>
      </c>
    </row>
    <row r="45" spans="1:10" ht="15.75" customHeight="1">
      <c r="A45">
        <v>52</v>
      </c>
      <c r="B45">
        <v>55</v>
      </c>
      <c r="C45" t="s">
        <v>27</v>
      </c>
      <c r="D45">
        <v>1950</v>
      </c>
      <c r="E45" t="s">
        <v>74</v>
      </c>
      <c r="F45" s="1">
        <v>92.37</v>
      </c>
      <c r="H45">
        <f t="shared" si="14"/>
        <v>70</v>
      </c>
      <c r="I45" s="1"/>
    </row>
    <row r="48" spans="1:10" ht="15.75" customHeight="1">
      <c r="A48" t="s">
        <v>103</v>
      </c>
      <c r="B48" t="s">
        <v>172</v>
      </c>
      <c r="C48" t="s">
        <v>173</v>
      </c>
    </row>
    <row r="49" spans="1:10" ht="15.75" customHeight="1">
      <c r="A49">
        <v>34</v>
      </c>
      <c r="B49">
        <v>64</v>
      </c>
      <c r="C49" t="s">
        <v>104</v>
      </c>
      <c r="D49">
        <v>1959</v>
      </c>
      <c r="E49" t="s">
        <v>105</v>
      </c>
      <c r="F49" s="1">
        <v>84.7</v>
      </c>
      <c r="H49">
        <f t="shared" ref="H49:H50" si="16">2020-D49</f>
        <v>61</v>
      </c>
      <c r="I49" s="1">
        <f t="shared" ref="I49" si="17">F49+F50-H49-H50</f>
        <v>76.480000000000018</v>
      </c>
      <c r="J49" s="2">
        <v>10</v>
      </c>
    </row>
    <row r="50" spans="1:10" ht="15.75" customHeight="1">
      <c r="A50">
        <v>84</v>
      </c>
      <c r="B50">
        <v>67</v>
      </c>
      <c r="C50" t="s">
        <v>106</v>
      </c>
      <c r="D50">
        <v>1962</v>
      </c>
      <c r="E50" t="s">
        <v>105</v>
      </c>
      <c r="F50" s="1">
        <v>110.78</v>
      </c>
      <c r="H50">
        <f t="shared" si="16"/>
        <v>58</v>
      </c>
      <c r="I50" s="1"/>
    </row>
    <row r="53" spans="1:10" ht="15.75" customHeight="1">
      <c r="A53" t="s">
        <v>81</v>
      </c>
      <c r="B53" t="s">
        <v>158</v>
      </c>
      <c r="C53" t="s">
        <v>159</v>
      </c>
    </row>
    <row r="54" spans="1:10" ht="15.75" customHeight="1">
      <c r="A54">
        <v>21</v>
      </c>
      <c r="B54">
        <v>71</v>
      </c>
      <c r="C54" t="s">
        <v>22</v>
      </c>
      <c r="D54">
        <v>1967</v>
      </c>
      <c r="E54" t="s">
        <v>82</v>
      </c>
      <c r="F54" s="1">
        <v>80.39</v>
      </c>
      <c r="H54">
        <f t="shared" ref="H54:H55" si="18">2020-D54</f>
        <v>53</v>
      </c>
      <c r="I54" s="1">
        <f t="shared" ref="I54" si="19">F54+F55-H54-H55</f>
        <v>77.180000000000007</v>
      </c>
      <c r="J54" s="2">
        <v>11</v>
      </c>
    </row>
    <row r="55" spans="1:10" ht="15.75" customHeight="1">
      <c r="A55">
        <v>59</v>
      </c>
      <c r="B55">
        <v>6</v>
      </c>
      <c r="C55" t="s">
        <v>23</v>
      </c>
      <c r="D55">
        <v>1974</v>
      </c>
      <c r="E55" t="s">
        <v>82</v>
      </c>
      <c r="F55" s="1">
        <v>95.79</v>
      </c>
      <c r="H55">
        <f t="shared" si="18"/>
        <v>46</v>
      </c>
      <c r="I55" s="1"/>
    </row>
    <row r="58" spans="1:10" ht="15.75" customHeight="1">
      <c r="A58" t="s">
        <v>46</v>
      </c>
      <c r="B58" t="s">
        <v>130</v>
      </c>
      <c r="C58" t="s">
        <v>131</v>
      </c>
    </row>
    <row r="59" spans="1:10" ht="15.75" customHeight="1">
      <c r="A59">
        <v>3</v>
      </c>
      <c r="B59">
        <v>97</v>
      </c>
      <c r="C59" t="s">
        <v>7</v>
      </c>
      <c r="D59">
        <v>1985</v>
      </c>
      <c r="E59" t="s">
        <v>47</v>
      </c>
      <c r="F59" s="1">
        <v>68.52</v>
      </c>
      <c r="H59">
        <f t="shared" ref="H59:H60" si="20">2020-D59</f>
        <v>35</v>
      </c>
      <c r="I59" s="1">
        <f t="shared" ref="I59" si="21">F59+F60-H59-H60</f>
        <v>77.889999999999986</v>
      </c>
      <c r="J59" s="2">
        <v>12</v>
      </c>
    </row>
    <row r="60" spans="1:10" ht="15.75" customHeight="1">
      <c r="A60">
        <v>45</v>
      </c>
      <c r="B60">
        <v>33</v>
      </c>
      <c r="C60" t="s">
        <v>48</v>
      </c>
      <c r="D60">
        <v>1975</v>
      </c>
      <c r="E60" t="s">
        <v>47</v>
      </c>
      <c r="F60" s="1">
        <v>89.37</v>
      </c>
      <c r="H60">
        <f t="shared" si="20"/>
        <v>45</v>
      </c>
      <c r="I60" s="1"/>
    </row>
    <row r="63" spans="1:10" ht="15.75" customHeight="1">
      <c r="A63" t="s">
        <v>75</v>
      </c>
      <c r="B63" t="s">
        <v>154</v>
      </c>
      <c r="C63" t="s">
        <v>155</v>
      </c>
    </row>
    <row r="64" spans="1:10" ht="15.75" customHeight="1">
      <c r="A64">
        <v>26</v>
      </c>
      <c r="B64">
        <v>72</v>
      </c>
      <c r="C64" t="s">
        <v>24</v>
      </c>
      <c r="D64">
        <v>1967</v>
      </c>
      <c r="E64" t="s">
        <v>76</v>
      </c>
      <c r="F64" s="1">
        <v>83.44</v>
      </c>
      <c r="H64">
        <f t="shared" ref="H64:H65" si="22">2020-D64</f>
        <v>53</v>
      </c>
      <c r="I64" s="1">
        <f t="shared" ref="I64" si="23">F64+F65-H64-H65</f>
        <v>78.819999999999993</v>
      </c>
      <c r="J64" s="2">
        <v>13</v>
      </c>
    </row>
    <row r="65" spans="1:10" ht="15.75" customHeight="1">
      <c r="A65">
        <v>51</v>
      </c>
      <c r="B65">
        <v>40</v>
      </c>
      <c r="C65" t="s">
        <v>25</v>
      </c>
      <c r="D65">
        <v>1977</v>
      </c>
      <c r="E65" t="s">
        <v>76</v>
      </c>
      <c r="F65" s="1">
        <v>91.38</v>
      </c>
      <c r="H65">
        <f t="shared" si="22"/>
        <v>43</v>
      </c>
      <c r="I65" s="1"/>
    </row>
    <row r="68" spans="1:10" ht="15.75" customHeight="1">
      <c r="A68" t="s">
        <v>67</v>
      </c>
      <c r="B68" t="s">
        <v>146</v>
      </c>
      <c r="C68" t="s">
        <v>147</v>
      </c>
    </row>
    <row r="69" spans="1:10" ht="15.75" customHeight="1">
      <c r="A69">
        <v>36</v>
      </c>
      <c r="B69">
        <v>91</v>
      </c>
      <c r="C69" t="s">
        <v>20</v>
      </c>
      <c r="D69">
        <v>1981</v>
      </c>
      <c r="E69" t="s">
        <v>21</v>
      </c>
      <c r="F69" s="1">
        <v>85.02</v>
      </c>
      <c r="H69">
        <f t="shared" ref="H69:H70" si="24">2020-D69</f>
        <v>39</v>
      </c>
      <c r="I69" s="1">
        <f t="shared" ref="I69" si="25">F69+F70-H69-H70</f>
        <v>78.95999999999998</v>
      </c>
      <c r="J69" s="2">
        <v>14</v>
      </c>
    </row>
    <row r="70" spans="1:10" ht="15.75" customHeight="1">
      <c r="A70">
        <v>42</v>
      </c>
      <c r="B70">
        <v>70</v>
      </c>
      <c r="C70" t="s">
        <v>68</v>
      </c>
      <c r="D70">
        <v>1965</v>
      </c>
      <c r="E70" t="s">
        <v>21</v>
      </c>
      <c r="F70" s="1">
        <v>87.94</v>
      </c>
      <c r="H70">
        <f t="shared" si="24"/>
        <v>55</v>
      </c>
      <c r="I70" s="1"/>
    </row>
    <row r="73" spans="1:10" ht="15.75" customHeight="1">
      <c r="A73" t="s">
        <v>91</v>
      </c>
      <c r="B73" t="s">
        <v>164</v>
      </c>
      <c r="C73" t="s">
        <v>165</v>
      </c>
    </row>
    <row r="74" spans="1:10" ht="15.75" customHeight="1">
      <c r="A74">
        <v>19</v>
      </c>
      <c r="B74">
        <v>23</v>
      </c>
      <c r="C74" t="s">
        <v>92</v>
      </c>
      <c r="D74">
        <v>1968</v>
      </c>
      <c r="E74" t="s">
        <v>93</v>
      </c>
      <c r="F74" s="1">
        <v>79.31</v>
      </c>
      <c r="H74">
        <f t="shared" ref="H74:H75" si="26">2020-D74</f>
        <v>52</v>
      </c>
      <c r="I74" s="1">
        <f t="shared" ref="I74" si="27">F74+F75-H74-H75</f>
        <v>80.449999999999989</v>
      </c>
      <c r="J74" s="2">
        <v>15</v>
      </c>
    </row>
    <row r="75" spans="1:10" ht="15.75" customHeight="1">
      <c r="A75">
        <v>75</v>
      </c>
      <c r="B75">
        <v>21</v>
      </c>
      <c r="C75" t="s">
        <v>94</v>
      </c>
      <c r="D75">
        <v>1967</v>
      </c>
      <c r="E75" t="s">
        <v>93</v>
      </c>
      <c r="F75" s="1">
        <v>106.14</v>
      </c>
      <c r="H75">
        <f t="shared" si="26"/>
        <v>53</v>
      </c>
      <c r="I75" s="1"/>
    </row>
    <row r="78" spans="1:10" ht="15.75" customHeight="1">
      <c r="A78" t="s">
        <v>61</v>
      </c>
      <c r="B78" t="s">
        <v>140</v>
      </c>
      <c r="C78" t="s">
        <v>141</v>
      </c>
    </row>
    <row r="79" spans="1:10" ht="15.75" customHeight="1">
      <c r="A79">
        <v>5</v>
      </c>
      <c r="B79">
        <v>92</v>
      </c>
      <c r="C79" t="s">
        <v>12</v>
      </c>
      <c r="D79">
        <v>1981</v>
      </c>
      <c r="E79" t="s">
        <v>62</v>
      </c>
      <c r="F79" s="1">
        <v>69.790000000000006</v>
      </c>
      <c r="H79">
        <f t="shared" ref="H79:H80" si="28">2020-D79</f>
        <v>39</v>
      </c>
      <c r="I79" s="1">
        <f t="shared" ref="I79" si="29">F79+F80-H79-H80</f>
        <v>84.600000000000023</v>
      </c>
      <c r="J79" s="2">
        <v>16</v>
      </c>
    </row>
    <row r="80" spans="1:10" ht="15.75" customHeight="1">
      <c r="A80">
        <v>53</v>
      </c>
      <c r="B80">
        <v>7</v>
      </c>
      <c r="C80" t="s">
        <v>12</v>
      </c>
      <c r="D80">
        <v>1981</v>
      </c>
      <c r="E80" t="s">
        <v>62</v>
      </c>
      <c r="F80" s="1">
        <v>92.81</v>
      </c>
      <c r="H80">
        <f t="shared" si="28"/>
        <v>39</v>
      </c>
      <c r="I80" s="1"/>
    </row>
    <row r="83" spans="1:10" ht="15.75" customHeight="1">
      <c r="A83" t="s">
        <v>100</v>
      </c>
      <c r="B83" t="s">
        <v>170</v>
      </c>
      <c r="C83" t="s">
        <v>171</v>
      </c>
    </row>
    <row r="84" spans="1:10" ht="15.75" customHeight="1">
      <c r="A84">
        <v>10</v>
      </c>
      <c r="B84">
        <v>19</v>
      </c>
      <c r="C84" t="s">
        <v>5</v>
      </c>
      <c r="D84">
        <v>1966</v>
      </c>
      <c r="E84" t="s">
        <v>101</v>
      </c>
      <c r="F84" s="1">
        <v>73.61</v>
      </c>
      <c r="H84">
        <f t="shared" ref="H84:H85" si="30">2020-D84</f>
        <v>54</v>
      </c>
      <c r="I84" s="1">
        <f t="shared" ref="I84" si="31">F84+F85-H84-H85</f>
        <v>87.300000000000011</v>
      </c>
      <c r="J84" s="2">
        <v>17</v>
      </c>
    </row>
    <row r="85" spans="1:10" ht="15.75" customHeight="1">
      <c r="A85">
        <v>93</v>
      </c>
      <c r="B85">
        <v>20</v>
      </c>
      <c r="C85" t="s">
        <v>102</v>
      </c>
      <c r="D85">
        <v>1966</v>
      </c>
      <c r="E85" t="s">
        <v>101</v>
      </c>
      <c r="F85" s="1">
        <v>121.69</v>
      </c>
      <c r="H85">
        <f t="shared" si="30"/>
        <v>54</v>
      </c>
      <c r="I85" s="1"/>
    </row>
    <row r="88" spans="1:10" ht="15.75" customHeight="1">
      <c r="A88" t="s">
        <v>49</v>
      </c>
      <c r="B88" t="s">
        <v>132</v>
      </c>
      <c r="C88" t="s">
        <v>133</v>
      </c>
    </row>
    <row r="89" spans="1:10" ht="15.75" customHeight="1">
      <c r="A89">
        <v>17</v>
      </c>
      <c r="B89">
        <v>96</v>
      </c>
      <c r="C89" t="s">
        <v>4</v>
      </c>
      <c r="D89">
        <v>1985</v>
      </c>
      <c r="E89" t="s">
        <v>50</v>
      </c>
      <c r="F89" s="1">
        <v>78.7</v>
      </c>
      <c r="H89">
        <f t="shared" ref="H89:H90" si="32">2020-D89</f>
        <v>35</v>
      </c>
      <c r="I89" s="1">
        <f t="shared" ref="I89" si="33">F89+F90-H89-H90</f>
        <v>89.980000000000018</v>
      </c>
      <c r="J89" s="2">
        <v>18</v>
      </c>
    </row>
    <row r="90" spans="1:10" ht="15.75" customHeight="1">
      <c r="A90">
        <v>23</v>
      </c>
      <c r="B90">
        <v>95</v>
      </c>
      <c r="C90" t="s">
        <v>51</v>
      </c>
      <c r="D90">
        <v>1985</v>
      </c>
      <c r="E90" t="s">
        <v>52</v>
      </c>
      <c r="F90" s="1">
        <v>81.28</v>
      </c>
      <c r="H90">
        <f t="shared" si="32"/>
        <v>35</v>
      </c>
      <c r="I90" s="1"/>
    </row>
    <row r="93" spans="1:10" ht="15.75" customHeight="1">
      <c r="A93" t="s">
        <v>95</v>
      </c>
      <c r="B93" t="s">
        <v>166</v>
      </c>
      <c r="C93" t="s">
        <v>167</v>
      </c>
    </row>
    <row r="94" spans="1:10" ht="15.75" customHeight="1">
      <c r="A94">
        <v>30</v>
      </c>
      <c r="B94">
        <v>69</v>
      </c>
      <c r="C94" t="s">
        <v>26</v>
      </c>
      <c r="D94">
        <v>1964</v>
      </c>
      <c r="E94" t="s">
        <v>96</v>
      </c>
      <c r="F94" s="1">
        <v>83.97</v>
      </c>
      <c r="H94">
        <f t="shared" ref="H94:H95" si="34">2020-D94</f>
        <v>56</v>
      </c>
      <c r="I94" s="1">
        <f t="shared" ref="I94" si="35">F94+F95-H94-H95</f>
        <v>90.70999999999998</v>
      </c>
      <c r="J94" s="2">
        <v>19</v>
      </c>
    </row>
    <row r="95" spans="1:10" ht="15.75" customHeight="1">
      <c r="A95">
        <v>73</v>
      </c>
      <c r="B95">
        <v>93</v>
      </c>
      <c r="C95" t="s">
        <v>97</v>
      </c>
      <c r="D95">
        <v>1981</v>
      </c>
      <c r="E95" t="s">
        <v>96</v>
      </c>
      <c r="F95" s="1">
        <v>101.74</v>
      </c>
      <c r="H95">
        <f t="shared" si="34"/>
        <v>39</v>
      </c>
      <c r="I95" s="1"/>
    </row>
    <row r="98" spans="1:10" ht="15.75" customHeight="1">
      <c r="A98" t="s">
        <v>83</v>
      </c>
      <c r="B98" t="s">
        <v>160</v>
      </c>
      <c r="C98" t="s">
        <v>161</v>
      </c>
    </row>
    <row r="99" spans="1:10" ht="15.75" customHeight="1">
      <c r="A99">
        <v>33</v>
      </c>
      <c r="B99">
        <v>37</v>
      </c>
      <c r="C99" t="s">
        <v>84</v>
      </c>
      <c r="D99">
        <v>1976</v>
      </c>
      <c r="E99" t="s">
        <v>85</v>
      </c>
      <c r="F99" s="1">
        <v>84.68</v>
      </c>
      <c r="H99">
        <f t="shared" ref="H99:H100" si="36">2020-D99</f>
        <v>44</v>
      </c>
      <c r="I99" s="1">
        <f t="shared" ref="I99" si="37">F99+F100-H99-H100</f>
        <v>92.78</v>
      </c>
      <c r="J99" s="2">
        <v>20</v>
      </c>
    </row>
    <row r="100" spans="1:10" ht="15.75" customHeight="1">
      <c r="A100">
        <v>58</v>
      </c>
      <c r="B100">
        <v>42</v>
      </c>
      <c r="C100" t="s">
        <v>86</v>
      </c>
      <c r="D100">
        <v>1977</v>
      </c>
      <c r="E100" t="s">
        <v>85</v>
      </c>
      <c r="F100" s="1">
        <v>95.1</v>
      </c>
      <c r="H100">
        <f t="shared" si="36"/>
        <v>43</v>
      </c>
      <c r="I100" s="1"/>
    </row>
    <row r="103" spans="1:10" ht="15.75" customHeight="1">
      <c r="A103" t="s">
        <v>72</v>
      </c>
      <c r="B103" t="s">
        <v>150</v>
      </c>
      <c r="C103" t="s">
        <v>151</v>
      </c>
    </row>
    <row r="104" spans="1:10" ht="15.75" customHeight="1">
      <c r="A104">
        <v>12</v>
      </c>
      <c r="B104">
        <v>94</v>
      </c>
      <c r="C104" t="s">
        <v>14</v>
      </c>
      <c r="D104">
        <v>1983</v>
      </c>
      <c r="E104" t="s">
        <v>15</v>
      </c>
      <c r="F104" s="1">
        <v>74.5</v>
      </c>
      <c r="H104">
        <f t="shared" ref="H104:H105" si="38">2020-D104</f>
        <v>37</v>
      </c>
      <c r="I104" s="1">
        <f t="shared" ref="I104" si="39">F104+F105-H104-H105</f>
        <v>93.37</v>
      </c>
      <c r="J104" s="2">
        <v>21</v>
      </c>
    </row>
    <row r="105" spans="1:10" ht="15.75" customHeight="1">
      <c r="A105">
        <v>69</v>
      </c>
      <c r="B105">
        <v>39</v>
      </c>
      <c r="C105" t="s">
        <v>16</v>
      </c>
      <c r="D105">
        <v>1977</v>
      </c>
      <c r="E105" t="s">
        <v>15</v>
      </c>
      <c r="F105" s="1">
        <v>98.87</v>
      </c>
      <c r="H105">
        <f t="shared" si="38"/>
        <v>43</v>
      </c>
      <c r="I105" s="1"/>
    </row>
    <row r="108" spans="1:10" ht="15.75" customHeight="1">
      <c r="A108" t="s">
        <v>87</v>
      </c>
      <c r="B108" t="s">
        <v>162</v>
      </c>
      <c r="C108" t="s">
        <v>163</v>
      </c>
    </row>
    <row r="109" spans="1:10" ht="15.75" customHeight="1">
      <c r="A109">
        <v>39</v>
      </c>
      <c r="B109">
        <v>76</v>
      </c>
      <c r="C109" t="s">
        <v>88</v>
      </c>
      <c r="D109">
        <v>1970</v>
      </c>
      <c r="E109" t="s">
        <v>89</v>
      </c>
      <c r="F109" s="1">
        <v>87.02</v>
      </c>
      <c r="H109">
        <f t="shared" ref="H109:H110" si="40">2020-D109</f>
        <v>50</v>
      </c>
      <c r="I109" s="1">
        <f t="shared" ref="I109" si="41">F109+F110-H109-H110</f>
        <v>93.699999999999989</v>
      </c>
      <c r="J109" s="2">
        <v>22</v>
      </c>
    </row>
    <row r="110" spans="1:10" ht="15.75" customHeight="1">
      <c r="A110">
        <v>63</v>
      </c>
      <c r="B110">
        <v>89</v>
      </c>
      <c r="C110" t="s">
        <v>90</v>
      </c>
      <c r="D110">
        <v>1979</v>
      </c>
      <c r="E110" t="s">
        <v>89</v>
      </c>
      <c r="F110" s="1">
        <v>97.68</v>
      </c>
      <c r="H110">
        <f t="shared" si="40"/>
        <v>41</v>
      </c>
      <c r="I110" s="1"/>
    </row>
    <row r="113" spans="1:10" ht="15.75" customHeight="1">
      <c r="A113" t="s">
        <v>63</v>
      </c>
      <c r="B113" t="s">
        <v>142</v>
      </c>
      <c r="C113" t="s">
        <v>143</v>
      </c>
    </row>
    <row r="114" spans="1:10" ht="15.75" customHeight="1">
      <c r="A114">
        <v>8</v>
      </c>
      <c r="B114">
        <v>98</v>
      </c>
      <c r="C114" t="s">
        <v>19</v>
      </c>
      <c r="D114">
        <v>1985</v>
      </c>
      <c r="E114" t="s">
        <v>64</v>
      </c>
      <c r="F114" s="1">
        <v>72.3</v>
      </c>
      <c r="H114">
        <f t="shared" ref="H114:H115" si="42">2020-D114</f>
        <v>35</v>
      </c>
      <c r="I114" s="1">
        <f t="shared" ref="I114" si="43">F114+F115-H114-H115</f>
        <v>96.95999999999998</v>
      </c>
      <c r="J114" s="2">
        <v>23</v>
      </c>
    </row>
    <row r="115" spans="1:10" ht="15.75" customHeight="1">
      <c r="A115">
        <v>56</v>
      </c>
      <c r="B115">
        <v>8</v>
      </c>
      <c r="C115" t="s">
        <v>19</v>
      </c>
      <c r="D115">
        <v>1985</v>
      </c>
      <c r="E115" t="s">
        <v>64</v>
      </c>
      <c r="F115" s="1">
        <v>94.66</v>
      </c>
      <c r="H115">
        <f t="shared" si="42"/>
        <v>35</v>
      </c>
      <c r="I115" s="1"/>
    </row>
    <row r="118" spans="1:10" ht="15.75" customHeight="1">
      <c r="A118" t="s">
        <v>119</v>
      </c>
      <c r="B118" t="s">
        <v>182</v>
      </c>
      <c r="C118" t="s">
        <v>183</v>
      </c>
    </row>
    <row r="119" spans="1:10" ht="15.75" customHeight="1">
      <c r="A119">
        <v>65</v>
      </c>
      <c r="B119">
        <v>25</v>
      </c>
      <c r="C119" t="s">
        <v>120</v>
      </c>
      <c r="D119">
        <v>1968</v>
      </c>
      <c r="E119" t="s">
        <v>121</v>
      </c>
      <c r="F119" s="1">
        <v>97.92</v>
      </c>
      <c r="H119">
        <f t="shared" ref="H119:H120" si="44">2020-D119</f>
        <v>52</v>
      </c>
      <c r="I119" s="1">
        <f t="shared" ref="I119" si="45">F119+F120-H119-H120</f>
        <v>103.63999999999999</v>
      </c>
      <c r="J119" s="2">
        <v>24</v>
      </c>
    </row>
    <row r="120" spans="1:10" ht="15.75" customHeight="1">
      <c r="A120">
        <v>85</v>
      </c>
      <c r="B120">
        <v>68</v>
      </c>
      <c r="C120" t="s">
        <v>122</v>
      </c>
      <c r="D120">
        <v>1964</v>
      </c>
      <c r="E120" t="s">
        <v>121</v>
      </c>
      <c r="F120" s="1">
        <v>113.72</v>
      </c>
      <c r="H120">
        <f t="shared" si="44"/>
        <v>56</v>
      </c>
      <c r="I120" s="1"/>
    </row>
    <row r="123" spans="1:10" ht="15.75" customHeight="1">
      <c r="A123" t="s">
        <v>69</v>
      </c>
      <c r="B123" t="s">
        <v>148</v>
      </c>
      <c r="C123" t="s">
        <v>149</v>
      </c>
    </row>
    <row r="124" spans="1:10" ht="15.75" customHeight="1">
      <c r="A124">
        <v>4</v>
      </c>
      <c r="B124">
        <v>99</v>
      </c>
      <c r="C124" t="s">
        <v>70</v>
      </c>
      <c r="D124">
        <v>1986</v>
      </c>
      <c r="E124" t="s">
        <v>71</v>
      </c>
      <c r="F124" s="1">
        <v>68.98</v>
      </c>
      <c r="H124">
        <f t="shared" ref="H124:H125" si="46">2020-D124</f>
        <v>34</v>
      </c>
      <c r="I124" s="1">
        <f t="shared" ref="I124" si="47">F124+F125-H124-H125</f>
        <v>105.06</v>
      </c>
      <c r="J124" s="2">
        <v>25</v>
      </c>
    </row>
    <row r="125" spans="1:10" ht="15.75" customHeight="1">
      <c r="A125">
        <v>74</v>
      </c>
      <c r="B125">
        <v>10</v>
      </c>
      <c r="C125" t="s">
        <v>70</v>
      </c>
      <c r="D125">
        <v>1986</v>
      </c>
      <c r="E125" t="s">
        <v>71</v>
      </c>
      <c r="F125" s="1">
        <v>104.08</v>
      </c>
      <c r="H125">
        <f t="shared" si="46"/>
        <v>34</v>
      </c>
      <c r="I125" s="1"/>
    </row>
    <row r="128" spans="1:10" ht="15.75" customHeight="1">
      <c r="A128" t="s">
        <v>112</v>
      </c>
      <c r="B128" t="s">
        <v>178</v>
      </c>
      <c r="C128" t="s">
        <v>179</v>
      </c>
    </row>
    <row r="129" spans="1:10" ht="15.75" customHeight="1">
      <c r="A129">
        <v>50</v>
      </c>
      <c r="B129">
        <v>74</v>
      </c>
      <c r="C129" t="s">
        <v>32</v>
      </c>
      <c r="D129">
        <v>1969</v>
      </c>
      <c r="E129" t="s">
        <v>113</v>
      </c>
      <c r="F129" s="1">
        <v>91.26</v>
      </c>
      <c r="H129">
        <f t="shared" ref="H129:H130" si="48">2020-D129</f>
        <v>51</v>
      </c>
      <c r="I129" s="1">
        <f t="shared" ref="I129" si="49">F129+F130-H129-H130</f>
        <v>106.18</v>
      </c>
      <c r="J129" s="2">
        <v>26</v>
      </c>
    </row>
    <row r="130" spans="1:10" ht="15.75" customHeight="1">
      <c r="A130">
        <v>88</v>
      </c>
      <c r="B130">
        <v>3</v>
      </c>
      <c r="C130" t="s">
        <v>32</v>
      </c>
      <c r="D130">
        <v>1969</v>
      </c>
      <c r="E130" t="s">
        <v>113</v>
      </c>
      <c r="F130" s="1">
        <v>116.92</v>
      </c>
      <c r="H130">
        <f t="shared" si="48"/>
        <v>51</v>
      </c>
      <c r="I130" s="1"/>
    </row>
    <row r="133" spans="1:10" ht="15.75" customHeight="1">
      <c r="A133" t="s">
        <v>114</v>
      </c>
      <c r="B133" t="s">
        <v>180</v>
      </c>
      <c r="C133" t="s">
        <v>181</v>
      </c>
    </row>
    <row r="134" spans="1:10" ht="15.75" customHeight="1">
      <c r="A134">
        <v>70</v>
      </c>
      <c r="B134">
        <v>43</v>
      </c>
      <c r="C134" t="s">
        <v>115</v>
      </c>
      <c r="D134">
        <v>1977</v>
      </c>
      <c r="E134" t="s">
        <v>116</v>
      </c>
      <c r="F134" s="1">
        <v>99.89</v>
      </c>
      <c r="H134">
        <f t="shared" ref="H134:H135" si="50">2020-D134</f>
        <v>43</v>
      </c>
      <c r="I134" s="1">
        <f t="shared" ref="I134" si="51">F134+F135-H134-H135</f>
        <v>110.5</v>
      </c>
      <c r="J134" s="2">
        <v>27</v>
      </c>
    </row>
    <row r="135" spans="1:10" ht="15.75" customHeight="1">
      <c r="A135">
        <v>78</v>
      </c>
      <c r="B135">
        <v>18</v>
      </c>
      <c r="C135" t="s">
        <v>117</v>
      </c>
      <c r="D135">
        <v>1965</v>
      </c>
      <c r="E135" t="s">
        <v>118</v>
      </c>
      <c r="F135" s="1">
        <v>108.61</v>
      </c>
      <c r="H135">
        <f t="shared" si="50"/>
        <v>55</v>
      </c>
      <c r="I135" s="1"/>
    </row>
    <row r="138" spans="1:10" ht="15.75" customHeight="1">
      <c r="A138" t="s">
        <v>98</v>
      </c>
      <c r="B138" t="s">
        <v>168</v>
      </c>
      <c r="C138" t="s">
        <v>169</v>
      </c>
    </row>
    <row r="139" spans="1:10" ht="15.75" customHeight="1">
      <c r="A139">
        <v>57</v>
      </c>
      <c r="B139">
        <v>41</v>
      </c>
      <c r="C139" t="s">
        <v>30</v>
      </c>
      <c r="D139">
        <v>1977</v>
      </c>
      <c r="E139" t="s">
        <v>31</v>
      </c>
      <c r="F139" s="1">
        <v>94.74</v>
      </c>
      <c r="H139">
        <f t="shared" ref="H139:H140" si="52">2020-D139</f>
        <v>43</v>
      </c>
      <c r="I139" s="1">
        <f t="shared" ref="I139" si="53">F139+F140-H139-H140</f>
        <v>112.32999999999998</v>
      </c>
      <c r="J139" s="2">
        <v>28</v>
      </c>
    </row>
    <row r="140" spans="1:10" ht="15.75" customHeight="1">
      <c r="A140">
        <v>68</v>
      </c>
      <c r="B140">
        <v>49</v>
      </c>
      <c r="C140" t="s">
        <v>99</v>
      </c>
      <c r="D140">
        <v>1982</v>
      </c>
      <c r="E140" t="s">
        <v>31</v>
      </c>
      <c r="F140" s="1">
        <v>98.59</v>
      </c>
      <c r="H140">
        <f t="shared" si="52"/>
        <v>38</v>
      </c>
      <c r="I140" s="1"/>
    </row>
    <row r="143" spans="1:10" ht="15.75" customHeight="1">
      <c r="A143" t="s">
        <v>77</v>
      </c>
      <c r="B143" t="s">
        <v>156</v>
      </c>
      <c r="C143" t="s">
        <v>157</v>
      </c>
    </row>
    <row r="144" spans="1:10" ht="15.75" customHeight="1">
      <c r="A144">
        <v>38</v>
      </c>
      <c r="B144">
        <v>106</v>
      </c>
      <c r="C144" t="s">
        <v>78</v>
      </c>
      <c r="D144">
        <v>1991</v>
      </c>
      <c r="E144" t="s">
        <v>79</v>
      </c>
      <c r="F144" s="1">
        <v>86.79</v>
      </c>
      <c r="H144">
        <f t="shared" ref="H144:H145" si="54">2020-D144</f>
        <v>29</v>
      </c>
      <c r="I144" s="1">
        <f t="shared" ref="I144" si="55">F144+F145-H144-H145</f>
        <v>118.17000000000002</v>
      </c>
      <c r="J144" s="2">
        <v>29</v>
      </c>
    </row>
    <row r="145" spans="1:10" ht="15.75" customHeight="1">
      <c r="A145">
        <v>43</v>
      </c>
      <c r="B145">
        <v>54</v>
      </c>
      <c r="C145" t="s">
        <v>80</v>
      </c>
      <c r="D145">
        <v>1992</v>
      </c>
      <c r="E145" t="s">
        <v>79</v>
      </c>
      <c r="F145" s="1">
        <v>88.38</v>
      </c>
      <c r="H145">
        <f t="shared" si="54"/>
        <v>28</v>
      </c>
      <c r="I145" s="1"/>
    </row>
    <row r="148" spans="1:10" ht="15.75" customHeight="1">
      <c r="A148" t="s">
        <v>28</v>
      </c>
      <c r="B148" t="s">
        <v>174</v>
      </c>
      <c r="C148" t="s">
        <v>175</v>
      </c>
    </row>
    <row r="149" spans="1:10" ht="15.75" customHeight="1">
      <c r="A149">
        <v>47</v>
      </c>
      <c r="B149">
        <v>38</v>
      </c>
      <c r="C149" t="s">
        <v>107</v>
      </c>
      <c r="D149">
        <v>1976</v>
      </c>
      <c r="E149" t="s">
        <v>108</v>
      </c>
      <c r="F149" s="1">
        <v>89.68</v>
      </c>
      <c r="H149">
        <f t="shared" ref="H149:H150" si="56">2020-D149</f>
        <v>44</v>
      </c>
      <c r="I149" s="1">
        <f t="shared" ref="I149" si="57">F149+F150-H149-H150</f>
        <v>122.94999999999999</v>
      </c>
      <c r="J149" s="2">
        <v>30</v>
      </c>
    </row>
    <row r="150" spans="1:10" ht="15.75" customHeight="1">
      <c r="A150">
        <v>79</v>
      </c>
      <c r="B150">
        <v>51</v>
      </c>
      <c r="C150" t="s">
        <v>109</v>
      </c>
      <c r="D150">
        <v>1988</v>
      </c>
      <c r="E150" t="s">
        <v>108</v>
      </c>
      <c r="F150" s="1">
        <v>109.27</v>
      </c>
      <c r="H150">
        <f t="shared" si="56"/>
        <v>32</v>
      </c>
      <c r="I150" s="1"/>
    </row>
    <row r="153" spans="1:10" ht="15.75" customHeight="1">
      <c r="A153" t="s">
        <v>29</v>
      </c>
      <c r="B153" t="s">
        <v>176</v>
      </c>
      <c r="C153" t="s">
        <v>177</v>
      </c>
    </row>
    <row r="154" spans="1:10" ht="15.75" customHeight="1">
      <c r="A154">
        <v>40</v>
      </c>
      <c r="B154">
        <v>53</v>
      </c>
      <c r="C154" t="s">
        <v>110</v>
      </c>
      <c r="D154">
        <v>1991</v>
      </c>
      <c r="E154" t="s">
        <v>111</v>
      </c>
      <c r="F154" s="1">
        <v>87.26</v>
      </c>
      <c r="H154">
        <f t="shared" ref="H154:H155" si="58">2020-D154</f>
        <v>29</v>
      </c>
      <c r="I154" s="1">
        <f t="shared" ref="I154" si="59">F154+F155-H154-H155</f>
        <v>147.49</v>
      </c>
      <c r="J154" s="2">
        <v>31</v>
      </c>
    </row>
    <row r="155" spans="1:10" ht="15.75" customHeight="1">
      <c r="A155">
        <v>91</v>
      </c>
      <c r="B155">
        <v>1</v>
      </c>
      <c r="C155" t="s">
        <v>110</v>
      </c>
      <c r="D155">
        <v>1991</v>
      </c>
      <c r="E155" t="s">
        <v>111</v>
      </c>
      <c r="F155" s="1">
        <v>118.23</v>
      </c>
      <c r="H155">
        <f t="shared" si="58"/>
        <v>29</v>
      </c>
      <c r="I155" s="1"/>
    </row>
  </sheetData>
  <pageMargins left="0.7" right="0.7" top="0.75" bottom="0.75" header="0.3" footer="0.3"/>
  <pageSetup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2023</vt:lpstr>
      <vt:lpstr>2022</vt:lpstr>
      <vt:lpstr>2020</vt:lpstr>
      <vt:lpstr>'2022'!Oblasť_tlače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Šlachta</dc:creator>
  <cp:lastModifiedBy>Iveta</cp:lastModifiedBy>
  <cp:lastPrinted>2023-02-10T12:14:54Z</cp:lastPrinted>
  <dcterms:created xsi:type="dcterms:W3CDTF">2020-01-21T18:23:06Z</dcterms:created>
  <dcterms:modified xsi:type="dcterms:W3CDTF">2023-02-13T08:52:29Z</dcterms:modified>
</cp:coreProperties>
</file>